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3.Early Help\Community Grants\Finance Evidence Documents\"/>
    </mc:Choice>
  </mc:AlternateContent>
  <bookViews>
    <workbookView xWindow="0" yWindow="0" windowWidth="28800" windowHeight="12435"/>
  </bookViews>
  <sheets>
    <sheet name="Input Sheet" sheetId="8" r:id="rId1"/>
    <sheet name="Guidance" sheetId="9" r:id="rId2"/>
    <sheet name="Example" sheetId="1" r:id="rId3"/>
    <sheet name="For Lookups" sheetId="7" state="hidden" r:id="rId4"/>
  </sheets>
  <calcPr calcId="152511"/>
</workbook>
</file>

<file path=xl/calcChain.xml><?xml version="1.0" encoding="utf-8"?>
<calcChain xmlns="http://schemas.openxmlformats.org/spreadsheetml/2006/main">
  <c r="L12" i="8" l="1"/>
  <c r="F41" i="8" l="1"/>
  <c r="E41" i="8"/>
  <c r="D41" i="8"/>
  <c r="I40" i="8" l="1"/>
  <c r="L40" i="8" s="1"/>
  <c r="I39" i="8"/>
  <c r="I38" i="8"/>
  <c r="I37" i="8"/>
  <c r="L37" i="8" s="1"/>
  <c r="I36" i="8"/>
  <c r="L36" i="8" s="1"/>
  <c r="I35" i="8"/>
  <c r="I34" i="8"/>
  <c r="L34" i="8" s="1"/>
  <c r="I33" i="8"/>
  <c r="I32" i="8"/>
  <c r="I31" i="8"/>
  <c r="I30" i="8"/>
  <c r="L30" i="8" s="1"/>
  <c r="I29" i="8"/>
  <c r="I28" i="8"/>
  <c r="L28" i="8" s="1"/>
  <c r="I27" i="8"/>
  <c r="I26" i="8"/>
  <c r="I25" i="8"/>
  <c r="I24" i="8"/>
  <c r="I23" i="8"/>
  <c r="I22" i="8"/>
  <c r="L22" i="8" s="1"/>
  <c r="I21" i="8"/>
  <c r="I20" i="8"/>
  <c r="I19" i="8"/>
  <c r="I18" i="8"/>
  <c r="I17" i="8"/>
  <c r="I16" i="8"/>
  <c r="L16" i="8" s="1"/>
  <c r="I15" i="8"/>
  <c r="I14" i="8"/>
  <c r="I13" i="8"/>
  <c r="I12" i="8"/>
  <c r="I11" i="8"/>
  <c r="L11" i="8" s="1"/>
  <c r="I10" i="8"/>
  <c r="L10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G11" i="8"/>
  <c r="H11" i="8" s="1"/>
  <c r="L39" i="8"/>
  <c r="L38" i="8"/>
  <c r="L35" i="8"/>
  <c r="L33" i="8"/>
  <c r="L32" i="8"/>
  <c r="L31" i="8"/>
  <c r="L29" i="8"/>
  <c r="L27" i="8"/>
  <c r="L26" i="8"/>
  <c r="L25" i="8"/>
  <c r="L24" i="8"/>
  <c r="L23" i="8"/>
  <c r="L21" i="8"/>
  <c r="L20" i="8"/>
  <c r="L19" i="8"/>
  <c r="L18" i="8"/>
  <c r="L17" i="8"/>
  <c r="L15" i="8"/>
  <c r="L14" i="8"/>
  <c r="L13" i="8"/>
  <c r="G10" i="8"/>
  <c r="H10" i="8" s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3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" i="1"/>
  <c r="M5" i="1"/>
  <c r="M6" i="1"/>
  <c r="M7" i="1"/>
  <c r="M8" i="1"/>
  <c r="M9" i="1"/>
  <c r="M3" i="1"/>
  <c r="H12" i="8" l="1"/>
  <c r="G41" i="8"/>
  <c r="M10" i="8"/>
  <c r="O10" i="8" s="1"/>
  <c r="M14" i="8"/>
  <c r="O14" i="8" s="1"/>
  <c r="M20" i="8"/>
  <c r="O20" i="8" s="1"/>
  <c r="M26" i="8"/>
  <c r="O26" i="8" s="1"/>
  <c r="M18" i="8"/>
  <c r="O18" i="8" s="1"/>
  <c r="M24" i="8"/>
  <c r="O24" i="8" s="1"/>
  <c r="M30" i="8"/>
  <c r="O30" i="8" s="1"/>
  <c r="M13" i="8"/>
  <c r="O13" i="8" s="1"/>
  <c r="M16" i="8"/>
  <c r="O16" i="8" s="1"/>
  <c r="M22" i="8"/>
  <c r="O22" i="8" s="1"/>
  <c r="M28" i="8"/>
  <c r="O28" i="8" s="1"/>
  <c r="M15" i="8"/>
  <c r="O15" i="8" s="1"/>
  <c r="M17" i="8"/>
  <c r="O17" i="8" s="1"/>
  <c r="M19" i="8"/>
  <c r="O19" i="8" s="1"/>
  <c r="M21" i="8"/>
  <c r="O21" i="8" s="1"/>
  <c r="M23" i="8"/>
  <c r="O23" i="8" s="1"/>
  <c r="M25" i="8"/>
  <c r="O25" i="8" s="1"/>
  <c r="M27" i="8"/>
  <c r="O27" i="8" s="1"/>
  <c r="M32" i="8"/>
  <c r="O32" i="8" s="1"/>
  <c r="M34" i="8"/>
  <c r="O34" i="8" s="1"/>
  <c r="M36" i="8"/>
  <c r="O36" i="8" s="1"/>
  <c r="M38" i="8"/>
  <c r="O38" i="8" s="1"/>
  <c r="M11" i="8"/>
  <c r="O11" i="8" s="1"/>
  <c r="M29" i="8"/>
  <c r="O29" i="8" s="1"/>
  <c r="M31" i="8"/>
  <c r="O31" i="8" s="1"/>
  <c r="M33" i="8"/>
  <c r="O33" i="8" s="1"/>
  <c r="M35" i="8"/>
  <c r="O35" i="8" s="1"/>
  <c r="M37" i="8"/>
  <c r="O37" i="8" s="1"/>
  <c r="M39" i="8"/>
  <c r="O39" i="8" s="1"/>
  <c r="M40" i="8"/>
  <c r="O40" i="8" s="1"/>
  <c r="H41" i="8" l="1"/>
  <c r="M12" i="8"/>
  <c r="O12" i="8"/>
  <c r="O41" i="8" s="1"/>
  <c r="F9" i="1"/>
  <c r="H9" i="1" s="1"/>
  <c r="I9" i="1" s="1"/>
  <c r="F8" i="1"/>
  <c r="H8" i="1" s="1"/>
  <c r="I8" i="1" s="1"/>
  <c r="F7" i="1"/>
  <c r="H7" i="1" s="1"/>
  <c r="I7" i="1" s="1"/>
  <c r="F6" i="1"/>
  <c r="H6" i="1" s="1"/>
  <c r="I6" i="1" s="1"/>
  <c r="F39" i="1" l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H39" i="1" l="1"/>
  <c r="I39" i="1" s="1"/>
  <c r="H38" i="1"/>
  <c r="H37" i="1"/>
  <c r="I37" i="1" s="1"/>
  <c r="H36" i="1"/>
  <c r="H35" i="1"/>
  <c r="H34" i="1"/>
  <c r="I34" i="1" s="1"/>
  <c r="H30" i="1"/>
  <c r="I30" i="1" s="1"/>
  <c r="H29" i="1"/>
  <c r="I29" i="1" s="1"/>
  <c r="I38" i="1" l="1"/>
  <c r="I35" i="1"/>
  <c r="I36" i="1"/>
  <c r="H33" i="1"/>
  <c r="I33" i="1" s="1"/>
  <c r="H32" i="1" l="1"/>
  <c r="I32" i="1" s="1"/>
  <c r="H31" i="1"/>
  <c r="I31" i="1" s="1"/>
  <c r="H28" i="1" l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 l="1"/>
  <c r="I19" i="1" s="1"/>
  <c r="H18" i="1"/>
  <c r="I18" i="1" s="1"/>
  <c r="H17" i="1"/>
  <c r="I17" i="1"/>
  <c r="H16" i="1"/>
  <c r="I16" i="1" s="1"/>
  <c r="H14" i="1"/>
  <c r="I14" i="1" s="1"/>
  <c r="H13" i="1"/>
  <c r="I13" i="1" s="1"/>
  <c r="H11" i="1" l="1"/>
  <c r="H10" i="1"/>
  <c r="I11" i="1" l="1"/>
  <c r="I10" i="1"/>
  <c r="O5" i="1"/>
  <c r="O4" i="1"/>
  <c r="H5" i="1"/>
  <c r="I5" i="1" s="1"/>
  <c r="N5" i="1" s="1"/>
  <c r="P5" i="1" s="1"/>
  <c r="H12" i="1"/>
  <c r="I12" i="1" s="1"/>
  <c r="H15" i="1"/>
  <c r="I15" i="1" s="1"/>
  <c r="H3" i="1"/>
  <c r="I3" i="1" l="1"/>
  <c r="P3" i="1"/>
  <c r="H4" i="1"/>
  <c r="I4" i="1" s="1"/>
  <c r="N4" i="1" s="1"/>
  <c r="P4" i="1" s="1"/>
</calcChain>
</file>

<file path=xl/sharedStrings.xml><?xml version="1.0" encoding="utf-8"?>
<sst xmlns="http://schemas.openxmlformats.org/spreadsheetml/2006/main" count="133" uniqueCount="88">
  <si>
    <t>Er's NI</t>
  </si>
  <si>
    <t>Er's Pension</t>
  </si>
  <si>
    <t>Salary + oncosts</t>
  </si>
  <si>
    <t>1720 Hourly rate</t>
  </si>
  <si>
    <t>Hours worked in period</t>
  </si>
  <si>
    <t>(Agrees to a payroll report/payslip)</t>
  </si>
  <si>
    <t>(Agrees to a payroll report/payslip and bank statement/reconcilliation)</t>
  </si>
  <si>
    <t>(Monthy or weekly salary grossed up to give an annual cost)</t>
  </si>
  <si>
    <t>(Gross salary divided by 1720)</t>
  </si>
  <si>
    <t>Annual Employment Cost</t>
  </si>
  <si>
    <t>1720 apportioned</t>
  </si>
  <si>
    <t>1720 * Part Time Weekly Contracted Hours / Full Time Weekly Contracted Hours</t>
  </si>
  <si>
    <t>Staff Name</t>
  </si>
  <si>
    <t>Jon Snow</t>
  </si>
  <si>
    <t>Ned Stark</t>
  </si>
  <si>
    <t>N/A</t>
  </si>
  <si>
    <t>Jamie Lannister</t>
  </si>
  <si>
    <t>Examples</t>
  </si>
  <si>
    <t>Salary defrayal date</t>
  </si>
  <si>
    <t>16Q4M1R015</t>
  </si>
  <si>
    <t>16Q4M1R016</t>
  </si>
  <si>
    <t>16Q4M1R017</t>
  </si>
  <si>
    <t>Timesheet supports hours claimed?</t>
  </si>
  <si>
    <t>Payroll information supports actual cost?</t>
  </si>
  <si>
    <t>Payroll information supports Annual employment cost?</t>
  </si>
  <si>
    <t>Defrayal evidence supports Employers NI cost and defrayal date?</t>
  </si>
  <si>
    <t>Defrayal evidence supports salary cost and defrayal date?</t>
  </si>
  <si>
    <t>Employers NI defrayal date</t>
  </si>
  <si>
    <t>Employers Pension defrayal date</t>
  </si>
  <si>
    <t>Defrayal evidence supports Employers pension cost and defrayal date?</t>
  </si>
  <si>
    <t>Supporting Evidence</t>
  </si>
  <si>
    <t>1) Actual Cost - Employee spends all of their time on the project</t>
  </si>
  <si>
    <r>
      <t xml:space="preserve">2) Hourly rate - </t>
    </r>
    <r>
      <rPr>
        <b/>
        <u/>
        <sz val="11"/>
        <color rgb="FFFF0000"/>
        <rFont val="Calibri"/>
        <family val="2"/>
        <scheme val="minor"/>
      </rPr>
      <t>Full time</t>
    </r>
    <r>
      <rPr>
        <b/>
        <sz val="11"/>
        <color rgb="FFFF0000"/>
        <rFont val="Calibri"/>
        <family val="2"/>
        <scheme val="minor"/>
      </rPr>
      <t xml:space="preserve"> employee works 5 days a week and spends </t>
    </r>
    <r>
      <rPr>
        <b/>
        <u/>
        <sz val="11"/>
        <color rgb="FFFF0000"/>
        <rFont val="Calibri"/>
        <family val="2"/>
        <scheme val="minor"/>
      </rPr>
      <t xml:space="preserve">three days a week </t>
    </r>
    <r>
      <rPr>
        <b/>
        <sz val="11"/>
        <color rgb="FFFF0000"/>
        <rFont val="Calibri"/>
        <family val="2"/>
        <scheme val="minor"/>
      </rPr>
      <t>on the project</t>
    </r>
  </si>
  <si>
    <r>
      <t xml:space="preserve">3) Hourly rate - </t>
    </r>
    <r>
      <rPr>
        <b/>
        <u/>
        <sz val="11"/>
        <color rgb="FFFF0000"/>
        <rFont val="Calibri"/>
        <family val="2"/>
        <scheme val="minor"/>
      </rPr>
      <t>Part time</t>
    </r>
    <r>
      <rPr>
        <b/>
        <sz val="11"/>
        <color rgb="FFFF0000"/>
        <rFont val="Calibri"/>
        <family val="2"/>
        <scheme val="minor"/>
      </rPr>
      <t xml:space="preserve"> employee works 4 days a week and spends </t>
    </r>
    <r>
      <rPr>
        <b/>
        <u/>
        <sz val="11"/>
        <color rgb="FFFF0000"/>
        <rFont val="Calibri"/>
        <family val="2"/>
        <scheme val="minor"/>
      </rPr>
      <t xml:space="preserve">two days a week </t>
    </r>
    <r>
      <rPr>
        <b/>
        <sz val="11"/>
        <color rgb="FFFF0000"/>
        <rFont val="Calibri"/>
        <family val="2"/>
        <scheme val="minor"/>
      </rPr>
      <t>on the project</t>
    </r>
  </si>
  <si>
    <t>Timesheet Number</t>
  </si>
  <si>
    <t>If part time on this project enter 1720 here. Enter N/A if not</t>
  </si>
  <si>
    <t>Weekly Contracted Hours (N/A if 100% on this project)</t>
  </si>
  <si>
    <t>Organisation Full Time Weekly Contracted Hours  (N/A if 100% on this project)</t>
  </si>
  <si>
    <t>Taken from timesheet- enter N/A if completely on project</t>
  </si>
  <si>
    <t>Total Cost</t>
  </si>
  <si>
    <t>Timesheet Reference (if applicable)</t>
  </si>
  <si>
    <t>Y</t>
  </si>
  <si>
    <t>N</t>
  </si>
  <si>
    <t>TIME01048001</t>
  </si>
  <si>
    <t>TIME10088801</t>
  </si>
  <si>
    <t>TIME10047101</t>
  </si>
  <si>
    <t>Hourly rate calculation correct?</t>
  </si>
  <si>
    <t>Programme</t>
  </si>
  <si>
    <t>ESF Community Grants</t>
  </si>
  <si>
    <t>Project</t>
  </si>
  <si>
    <t>Project ID</t>
  </si>
  <si>
    <t>Organisation</t>
  </si>
  <si>
    <t>Month</t>
  </si>
  <si>
    <t>100% of time on project or partial?</t>
  </si>
  <si>
    <t>Partial</t>
  </si>
  <si>
    <t>Monthly Salary</t>
  </si>
  <si>
    <t>Calculated Cell</t>
  </si>
  <si>
    <t>Total</t>
  </si>
  <si>
    <t>*to enter onto the finance claim sheet</t>
  </si>
  <si>
    <t>Column</t>
  </si>
  <si>
    <t>Guidance</t>
  </si>
  <si>
    <t>A</t>
  </si>
  <si>
    <t>Enter timesheet number for the employee- note that if the employee is full time on this project then no timesheet is required so just put N/A</t>
  </si>
  <si>
    <t>B</t>
  </si>
  <si>
    <t>Enter staff name</t>
  </si>
  <si>
    <t>C</t>
  </si>
  <si>
    <t>Choose from the drop down whether they are 100% or partial on this project</t>
  </si>
  <si>
    <t>D</t>
  </si>
  <si>
    <t>Taking a payslip, enter their monthly salary</t>
  </si>
  <si>
    <t>E</t>
  </si>
  <si>
    <t>Enter employers NI from payroll report</t>
  </si>
  <si>
    <t>F</t>
  </si>
  <si>
    <t>Enter employers pension amount from payroll report</t>
  </si>
  <si>
    <t>G</t>
  </si>
  <si>
    <t>Calculated cell so no action required</t>
  </si>
  <si>
    <t>H</t>
  </si>
  <si>
    <t>I</t>
  </si>
  <si>
    <t>Not visible and no action required</t>
  </si>
  <si>
    <t>J</t>
  </si>
  <si>
    <t>Follow instructions in cell- if 100% on this project, enter N/A, if not, enter the weekly contracted hours</t>
  </si>
  <si>
    <t>K</t>
  </si>
  <si>
    <t>Enter the organisation full time equivalent hours (eg 37, 37.5 etc)</t>
  </si>
  <si>
    <t>L</t>
  </si>
  <si>
    <t>M</t>
  </si>
  <si>
    <t>Enter hours worked on project as shown on timesheet- if completely on project, simply enter N/A</t>
  </si>
  <si>
    <t>O</t>
  </si>
  <si>
    <t>P-Y</t>
  </si>
  <si>
    <t>Complete as directed using drop downs and entering dates where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</si>
</sst>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11"/>
      <color rgb="FF3F3F3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9" fillId="4" borderId="9" applyNumberFormat="0" applyAlignment="0" applyProtection="0"/>
  </cellStyleXfs>
  <cellXfs count="14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43" fontId="1" fillId="2" borderId="0" xfId="0" applyNumberFormat="1" applyFont="1" applyFill="1" applyAlignment="1">
      <alignment horizontal="center" vertical="center" wrapText="1"/>
    </xf>
    <xf numFmtId="43" fontId="0" fillId="2" borderId="0" xfId="0" applyNumberFormat="1" applyFont="1" applyFill="1" applyAlignment="1">
      <alignment horizontal="center" vertical="center" wrapText="1"/>
    </xf>
    <xf numFmtId="43" fontId="0" fillId="2" borderId="0" xfId="0" applyNumberFormat="1" applyFill="1" applyAlignment="1">
      <alignment vertical="center"/>
    </xf>
    <xf numFmtId="1" fontId="2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center" wrapText="1"/>
    </xf>
    <xf numFmtId="43" fontId="0" fillId="2" borderId="1" xfId="0" applyNumberFormat="1" applyFont="1" applyFill="1" applyBorder="1" applyAlignment="1">
      <alignment horizontal="center" vertical="center" wrapText="1"/>
    </xf>
    <xf numFmtId="43" fontId="0" fillId="2" borderId="1" xfId="0" applyNumberFormat="1" applyFill="1" applyBorder="1" applyAlignment="1">
      <alignment vertical="center"/>
    </xf>
    <xf numFmtId="43" fontId="0" fillId="0" borderId="1" xfId="0" applyNumberFormat="1" applyBorder="1" applyAlignment="1">
      <alignment vertical="center"/>
    </xf>
    <xf numFmtId="43" fontId="1" fillId="0" borderId="1" xfId="0" applyNumberFormat="1" applyFont="1" applyBorder="1" applyAlignment="1">
      <alignment horizontal="center" vertical="center" wrapText="1"/>
    </xf>
    <xf numFmtId="43" fontId="0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43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43" fontId="0" fillId="0" borderId="2" xfId="0" applyNumberFormat="1" applyFont="1" applyFill="1" applyBorder="1" applyAlignment="1">
      <alignment vertical="center"/>
    </xf>
    <xf numFmtId="14" fontId="0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7" fontId="0" fillId="2" borderId="2" xfId="0" applyNumberFormat="1" applyFill="1" applyBorder="1" applyAlignment="1">
      <alignment vertical="center"/>
    </xf>
    <xf numFmtId="1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3" fontId="0" fillId="0" borderId="0" xfId="1" applyFont="1" applyFill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3" fontId="1" fillId="2" borderId="0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 applyProtection="1">
      <alignment horizontal="center" vertical="center" wrapText="1"/>
    </xf>
    <xf numFmtId="43" fontId="1" fillId="0" borderId="0" xfId="0" applyNumberFormat="1" applyFont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43" fontId="0" fillId="2" borderId="0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43" fontId="0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43" fontId="0" fillId="2" borderId="0" xfId="0" applyNumberFormat="1" applyFont="1" applyFill="1" applyBorder="1" applyAlignment="1" applyProtection="1">
      <alignment horizontal="center" vertical="center" wrapText="1"/>
      <protection locked="0"/>
    </xf>
    <xf numFmtId="43" fontId="0" fillId="2" borderId="0" xfId="0" applyNumberForma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43" fontId="0" fillId="0" borderId="0" xfId="1" applyFont="1" applyFill="1" applyBorder="1" applyAlignment="1" applyProtection="1">
      <alignment horizontal="center" vertical="center" wrapText="1"/>
    </xf>
    <xf numFmtId="43" fontId="0" fillId="0" borderId="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3" fontId="0" fillId="2" borderId="0" xfId="0" applyNumberFormat="1" applyFill="1" applyBorder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14" fontId="0" fillId="0" borderId="0" xfId="0" applyNumberFormat="1" applyBorder="1" applyAlignment="1" applyProtection="1">
      <alignment horizontal="center" vertical="center"/>
      <protection locked="0"/>
    </xf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" fontId="0" fillId="0" borderId="0" xfId="0" applyNumberFormat="1" applyFill="1" applyBorder="1" applyAlignment="1" applyProtection="1">
      <alignment horizontal="center" vertical="center"/>
    </xf>
    <xf numFmtId="43" fontId="0" fillId="0" borderId="0" xfId="0" applyNumberFormat="1" applyBorder="1" applyAlignment="1" applyProtection="1">
      <alignment vertical="center"/>
    </xf>
    <xf numFmtId="43" fontId="0" fillId="0" borderId="0" xfId="0" applyNumberFormat="1" applyFont="1" applyFill="1" applyBorder="1" applyAlignment="1" applyProtection="1">
      <alignment vertical="center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8" fillId="3" borderId="4" xfId="0" applyFont="1" applyFill="1" applyBorder="1" applyProtection="1"/>
    <xf numFmtId="0" fontId="8" fillId="0" borderId="4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3" borderId="5" xfId="0" applyFont="1" applyFill="1" applyBorder="1" applyProtection="1"/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43" fontId="0" fillId="2" borderId="7" xfId="0" applyNumberFormat="1" applyFill="1" applyBorder="1" applyAlignment="1" applyProtection="1">
      <alignment vertic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1" fontId="0" fillId="0" borderId="7" xfId="0" applyNumberFormat="1" applyFill="1" applyBorder="1" applyAlignment="1" applyProtection="1">
      <alignment horizontal="center" vertical="center"/>
    </xf>
    <xf numFmtId="43" fontId="0" fillId="0" borderId="7" xfId="0" applyNumberFormat="1" applyBorder="1" applyAlignment="1" applyProtection="1">
      <alignment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43" fontId="0" fillId="0" borderId="7" xfId="0" applyNumberFormat="1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43" fontId="0" fillId="0" borderId="0" xfId="0" applyNumberFormat="1" applyFill="1" applyBorder="1" applyAlignment="1" applyProtection="1">
      <alignment vertical="center"/>
      <protection locked="0"/>
    </xf>
    <xf numFmtId="43" fontId="0" fillId="0" borderId="0" xfId="0" applyNumberFormat="1" applyFill="1" applyBorder="1" applyAlignment="1" applyProtection="1">
      <alignment vertical="center"/>
    </xf>
    <xf numFmtId="9" fontId="0" fillId="0" borderId="0" xfId="0" applyNumberFormat="1"/>
    <xf numFmtId="9" fontId="0" fillId="0" borderId="0" xfId="0" applyNumberFormat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9" fillId="4" borderId="9" xfId="2" applyAlignment="1" applyProtection="1">
      <alignment horizontal="left" vertical="center"/>
      <protection locked="0"/>
    </xf>
    <xf numFmtId="0" fontId="9" fillId="4" borderId="9" xfId="2" applyAlignment="1" applyProtection="1">
      <alignment vertical="center"/>
      <protection locked="0"/>
    </xf>
    <xf numFmtId="43" fontId="9" fillId="4" borderId="9" xfId="2" applyNumberFormat="1" applyAlignment="1" applyProtection="1">
      <alignment vertical="center"/>
      <protection locked="0"/>
    </xf>
    <xf numFmtId="0" fontId="9" fillId="4" borderId="9" xfId="2" applyNumberFormat="1" applyAlignment="1" applyProtection="1">
      <alignment horizontal="center" vertical="center"/>
      <protection locked="0"/>
    </xf>
    <xf numFmtId="164" fontId="9" fillId="4" borderId="9" xfId="2" applyNumberFormat="1" applyAlignment="1" applyProtection="1">
      <alignment vertical="center"/>
      <protection locked="0"/>
    </xf>
    <xf numFmtId="1" fontId="9" fillId="4" borderId="9" xfId="2" applyNumberFormat="1" applyAlignment="1" applyProtection="1">
      <alignment horizontal="center" vertical="center"/>
    </xf>
    <xf numFmtId="43" fontId="9" fillId="4" borderId="9" xfId="2" applyNumberFormat="1" applyAlignment="1" applyProtection="1">
      <alignment vertical="center"/>
    </xf>
    <xf numFmtId="0" fontId="9" fillId="4" borderId="9" xfId="2" applyAlignment="1" applyProtection="1">
      <alignment horizontal="center" vertical="center"/>
      <protection locked="0"/>
    </xf>
    <xf numFmtId="43" fontId="9" fillId="5" borderId="9" xfId="2" applyNumberFormat="1" applyFill="1" applyAlignment="1" applyProtection="1">
      <alignment vertical="center"/>
      <protection locked="0"/>
    </xf>
    <xf numFmtId="43" fontId="1" fillId="0" borderId="0" xfId="0" applyNumberFormat="1" applyFont="1" applyFill="1" applyBorder="1" applyAlignment="1" applyProtection="1">
      <alignment vertical="center"/>
    </xf>
    <xf numFmtId="0" fontId="1" fillId="0" borderId="0" xfId="0" applyFont="1"/>
    <xf numFmtId="164" fontId="1" fillId="0" borderId="0" xfId="0" applyNumberFormat="1" applyFont="1" applyFill="1" applyBorder="1" applyAlignment="1" applyProtection="1">
      <alignment horizontal="center" vertical="center" wrapText="1"/>
    </xf>
    <xf numFmtId="43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3" fontId="1" fillId="0" borderId="2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1571625</xdr:colOff>
      <xdr:row>0</xdr:row>
      <xdr:rowOff>200025</xdr:rowOff>
    </xdr:from>
    <xdr:to>
      <xdr:col>7</xdr:col>
      <xdr:colOff>542925</xdr:colOff>
      <xdr:row>3</xdr:row>
      <xdr:rowOff>568727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91200" y="200025"/>
          <a:ext cx="5295900" cy="997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257175</xdr:colOff>
      <xdr:row>41</xdr:row>
      <xdr:rowOff>47626</xdr:rowOff>
    </xdr:from>
    <xdr:to>
      <xdr:col>14</xdr:col>
      <xdr:colOff>457200</xdr:colOff>
      <xdr:row>44</xdr:row>
      <xdr:rowOff>0</xdr:rowOff>
    </xdr:to>
    <xdr:cxnSp macro="">
      <xdr:nvCxnSpPr>
        <xdr:cNvPr id="4" name="Straight Arrow Connector 3"/>
        <xdr:cNvCxnSpPr/>
      </xdr:nvCxnSpPr>
      <xdr:spPr>
        <a:xfrm flipV="1">
          <a:off x="15773400" y="10591801"/>
          <a:ext cx="200025" cy="5238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1304926</xdr:colOff>
      <xdr:row>0</xdr:row>
      <xdr:rowOff>0</xdr:rowOff>
    </xdr:from>
    <xdr:to>
      <xdr:col>19</xdr:col>
      <xdr:colOff>28576</xdr:colOff>
      <xdr:row>4</xdr:row>
      <xdr:rowOff>170375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16701" y="0"/>
          <a:ext cx="2667000" cy="1541975"/>
        </a:xfrm>
        <a:prstGeom prst="rect">
          <a:avLst/>
        </a:prstGeom>
      </xdr:spPr>
    </xdr:pic>
    <xdr:clientData/>
  </xdr:twoCellAnchor>
  <xdr:twoCellAnchor editAs="oneCell">
    <xdr:from>
      <xdr:col>12</xdr:col>
      <xdr:colOff>161925</xdr:colOff>
      <xdr:row>0</xdr:row>
      <xdr:rowOff>104775</xdr:rowOff>
    </xdr:from>
    <xdr:to>
      <xdr:col>13</xdr:col>
      <xdr:colOff>466724</xdr:colOff>
      <xdr:row>3</xdr:row>
      <xdr:rowOff>207962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2650" y="104775"/>
          <a:ext cx="1352549" cy="788987"/>
        </a:xfrm>
        <a:prstGeom prst="rect">
          <a:avLst/>
        </a:prstGeom>
      </xdr:spPr>
    </xdr:pic>
    <xdr:clientData/>
  </xdr:twoCellAnchor>
  <xdr:twoCellAnchor editAs="oneCell">
    <xdr:from>
      <xdr:col>14</xdr:col>
      <xdr:colOff>1019174</xdr:colOff>
      <xdr:row>0</xdr:row>
      <xdr:rowOff>95250</xdr:rowOff>
    </xdr:from>
    <xdr:to>
      <xdr:col>15</xdr:col>
      <xdr:colOff>942973</xdr:colOff>
      <xdr:row>3</xdr:row>
      <xdr:rowOff>380999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5399" y="95250"/>
          <a:ext cx="971549" cy="971549"/>
        </a:xfrm>
        <a:prstGeom prst="rect">
          <a:avLst/>
        </a:prstGeom>
      </xdr:spPr>
    </xdr:pic>
    <xdr:clientData/>
  </xdr:twoCellAnchor>
  <xdr:twoCellAnchor editAs="oneCell">
    <xdr:from>
      <xdr:col>15</xdr:col>
      <xdr:colOff>971549</xdr:colOff>
      <xdr:row>0</xdr:row>
      <xdr:rowOff>28575</xdr:rowOff>
    </xdr:from>
    <xdr:to>
      <xdr:col>16</xdr:col>
      <xdr:colOff>1344396</xdr:colOff>
      <xdr:row>3</xdr:row>
      <xdr:rowOff>276225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35524" y="28575"/>
          <a:ext cx="1820647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tabSelected="1" topLeftCell="M1" workbookViewId="0">
      <pane ySplit="9" topLeftCell="A10" activePane="bottomLeft" state="frozen"/>
      <selection pane="bottomLeft" activeCell="U3" sqref="U3"/>
    </sheetView>
  </sheetViews>
  <sheetFormatPr defaultColWidth="8.85546875" defaultRowHeight="15" x14ac:dyDescent="0.25"/>
  <cols>
    <col min="1" max="1" width="15.7109375" style="114" customWidth="1"/>
    <col min="2" max="2" width="28.140625" style="114" customWidth="1"/>
    <col min="3" max="3" width="14.42578125" style="48" bestFit="1" customWidth="1"/>
    <col min="4" max="4" width="25" style="115" customWidth="1"/>
    <col min="5" max="7" width="15.7109375" style="115" customWidth="1"/>
    <col min="8" max="8" width="22.7109375" style="115" customWidth="1"/>
    <col min="9" max="9" width="16.28515625" style="75" hidden="1" customWidth="1"/>
    <col min="10" max="10" width="10.7109375" style="76" customWidth="1"/>
    <col min="11" max="11" width="17.5703125" style="76" customWidth="1"/>
    <col min="12" max="12" width="19.85546875" style="81" customWidth="1"/>
    <col min="13" max="13" width="15.7109375" style="116" customWidth="1"/>
    <col min="14" max="14" width="15.7109375" style="47" customWidth="1"/>
    <col min="15" max="15" width="15.7109375" style="83" customWidth="1"/>
    <col min="16" max="18" width="21.7109375" style="48" customWidth="1"/>
    <col min="19" max="19" width="15.7109375" style="48" customWidth="1"/>
    <col min="20" max="20" width="15.7109375" style="47" customWidth="1"/>
    <col min="21" max="21" width="23.140625" style="48" customWidth="1"/>
    <col min="22" max="22" width="15.7109375" style="48" customWidth="1"/>
    <col min="23" max="23" width="23" style="48" customWidth="1"/>
    <col min="24" max="24" width="15.7109375" style="47" customWidth="1"/>
    <col min="25" max="25" width="21.42578125" style="48" customWidth="1"/>
    <col min="26" max="16384" width="8.85546875" style="48"/>
  </cols>
  <sheetData>
    <row r="1" spans="1:25" s="85" customFormat="1" ht="18" x14ac:dyDescent="0.35">
      <c r="A1" s="86" t="s">
        <v>47</v>
      </c>
      <c r="B1" s="87" t="s">
        <v>48</v>
      </c>
      <c r="C1" s="88"/>
      <c r="D1" s="84"/>
      <c r="E1" s="84"/>
      <c r="F1" s="84"/>
      <c r="G1" s="84"/>
      <c r="H1" s="84"/>
    </row>
    <row r="2" spans="1:25" s="85" customFormat="1" ht="18" x14ac:dyDescent="0.35">
      <c r="A2" s="86" t="s">
        <v>49</v>
      </c>
      <c r="B2" s="87"/>
      <c r="C2" s="88"/>
      <c r="D2" s="84"/>
      <c r="E2" s="84"/>
      <c r="F2" s="84"/>
      <c r="G2" s="84"/>
      <c r="H2" s="84"/>
    </row>
    <row r="3" spans="1:25" s="85" customFormat="1" ht="18" x14ac:dyDescent="0.35">
      <c r="A3" s="86" t="s">
        <v>50</v>
      </c>
      <c r="B3" s="90"/>
      <c r="C3" s="91"/>
      <c r="D3" s="84"/>
      <c r="E3" s="84"/>
      <c r="F3" s="84"/>
      <c r="G3" s="84"/>
      <c r="H3" s="84"/>
    </row>
    <row r="4" spans="1:25" s="85" customFormat="1" ht="54" customHeight="1" x14ac:dyDescent="0.35">
      <c r="A4" s="86" t="s">
        <v>51</v>
      </c>
      <c r="B4" s="87"/>
      <c r="C4" s="88"/>
      <c r="D4" s="84"/>
      <c r="E4" s="84"/>
      <c r="F4" s="84"/>
      <c r="G4" s="84"/>
      <c r="H4" s="84"/>
    </row>
    <row r="5" spans="1:25" s="85" customFormat="1" ht="18" x14ac:dyDescent="0.35">
      <c r="A5" s="94" t="s">
        <v>52</v>
      </c>
      <c r="B5" s="93"/>
      <c r="C5" s="92"/>
      <c r="D5" s="88"/>
      <c r="E5" s="88"/>
      <c r="F5" s="88"/>
      <c r="G5" s="88"/>
      <c r="H5" s="89"/>
    </row>
    <row r="6" spans="1:25" s="73" customFormat="1" x14ac:dyDescent="0.25">
      <c r="A6" s="95"/>
      <c r="B6" s="96"/>
      <c r="C6" s="97"/>
      <c r="D6" s="98"/>
      <c r="E6" s="98"/>
      <c r="F6" s="98"/>
      <c r="G6" s="98"/>
      <c r="H6" s="98"/>
      <c r="I6" s="99"/>
      <c r="J6" s="100"/>
      <c r="K6" s="100"/>
      <c r="L6" s="101"/>
      <c r="M6" s="102"/>
      <c r="N6" s="103"/>
      <c r="O6" s="104"/>
      <c r="P6" s="105"/>
      <c r="Q6" s="105"/>
      <c r="R6" s="105"/>
      <c r="S6" s="105"/>
      <c r="T6" s="106"/>
      <c r="U6" s="105"/>
      <c r="V6" s="105"/>
      <c r="W6" s="97"/>
      <c r="X6" s="107"/>
      <c r="Y6" s="108"/>
    </row>
    <row r="7" spans="1:25" s="73" customFormat="1" x14ac:dyDescent="0.25">
      <c r="A7" s="109"/>
      <c r="B7" s="72"/>
      <c r="D7" s="74"/>
      <c r="E7" s="74"/>
      <c r="F7" s="74"/>
      <c r="G7" s="74"/>
      <c r="H7" s="74"/>
      <c r="I7" s="75"/>
      <c r="J7" s="76"/>
      <c r="K7" s="76"/>
      <c r="L7" s="81"/>
      <c r="M7" s="82"/>
      <c r="N7" s="77"/>
      <c r="O7" s="83"/>
      <c r="P7" s="48"/>
      <c r="Q7" s="48"/>
      <c r="R7" s="48"/>
      <c r="S7" s="48"/>
      <c r="T7" s="47"/>
      <c r="U7" s="48"/>
      <c r="V7" s="48"/>
      <c r="X7" s="80"/>
      <c r="Y7" s="50"/>
    </row>
    <row r="8" spans="1:25" s="57" customFormat="1" ht="30" customHeight="1" x14ac:dyDescent="0.25">
      <c r="A8" s="135" t="s">
        <v>34</v>
      </c>
      <c r="B8" s="136" t="s">
        <v>12</v>
      </c>
      <c r="C8" s="136" t="s">
        <v>53</v>
      </c>
      <c r="D8" s="53" t="s">
        <v>55</v>
      </c>
      <c r="E8" s="53" t="s">
        <v>0</v>
      </c>
      <c r="F8" s="53" t="s">
        <v>1</v>
      </c>
      <c r="G8" s="53" t="s">
        <v>2</v>
      </c>
      <c r="H8" s="53" t="s">
        <v>9</v>
      </c>
      <c r="I8" s="137" t="s">
        <v>56</v>
      </c>
      <c r="J8" s="131" t="s">
        <v>36</v>
      </c>
      <c r="K8" s="131" t="s">
        <v>37</v>
      </c>
      <c r="L8" s="54" t="s">
        <v>10</v>
      </c>
      <c r="M8" s="55" t="s">
        <v>3</v>
      </c>
      <c r="N8" s="56" t="s">
        <v>4</v>
      </c>
      <c r="O8" s="132" t="s">
        <v>39</v>
      </c>
      <c r="P8" s="133" t="s">
        <v>30</v>
      </c>
      <c r="Q8" s="133"/>
      <c r="R8" s="133"/>
      <c r="S8" s="133"/>
      <c r="T8" s="133"/>
      <c r="U8" s="133"/>
      <c r="V8" s="133"/>
      <c r="W8" s="133"/>
      <c r="X8" s="133"/>
      <c r="Y8" s="134"/>
    </row>
    <row r="9" spans="1:25" s="61" customFormat="1" ht="75" x14ac:dyDescent="0.25">
      <c r="A9" s="135"/>
      <c r="B9" s="136"/>
      <c r="C9" s="136"/>
      <c r="D9" s="58" t="s">
        <v>6</v>
      </c>
      <c r="E9" s="58" t="s">
        <v>5</v>
      </c>
      <c r="F9" s="58" t="s">
        <v>5</v>
      </c>
      <c r="G9" s="58" t="s">
        <v>5</v>
      </c>
      <c r="H9" s="58" t="s">
        <v>7</v>
      </c>
      <c r="I9" s="137"/>
      <c r="J9" s="131"/>
      <c r="K9" s="131"/>
      <c r="L9" s="59" t="s">
        <v>11</v>
      </c>
      <c r="M9" s="60" t="s">
        <v>8</v>
      </c>
      <c r="N9" s="58" t="s">
        <v>38</v>
      </c>
      <c r="O9" s="132"/>
      <c r="P9" s="51" t="s">
        <v>23</v>
      </c>
      <c r="Q9" s="51" t="s">
        <v>24</v>
      </c>
      <c r="R9" s="51" t="s">
        <v>46</v>
      </c>
      <c r="S9" s="51" t="s">
        <v>22</v>
      </c>
      <c r="T9" s="51" t="s">
        <v>18</v>
      </c>
      <c r="U9" s="51" t="s">
        <v>26</v>
      </c>
      <c r="V9" s="51" t="s">
        <v>27</v>
      </c>
      <c r="W9" s="51" t="s">
        <v>25</v>
      </c>
      <c r="X9" s="51" t="s">
        <v>28</v>
      </c>
      <c r="Y9" s="52" t="s">
        <v>29</v>
      </c>
    </row>
    <row r="10" spans="1:25" s="71" customFormat="1" ht="45" customHeight="1" x14ac:dyDescent="0.25">
      <c r="A10" s="110"/>
      <c r="B10" s="62"/>
      <c r="C10" s="118"/>
      <c r="D10" s="63"/>
      <c r="E10" s="63"/>
      <c r="F10" s="63"/>
      <c r="G10" s="58">
        <f>D10+E10+F10</f>
        <v>0</v>
      </c>
      <c r="H10" s="64">
        <f>G10*12</f>
        <v>0</v>
      </c>
      <c r="I10" s="65">
        <f>IF(C10=100%,"N/A",1720)</f>
        <v>1720</v>
      </c>
      <c r="J10" s="65"/>
      <c r="K10" s="65"/>
      <c r="L10" s="66" t="str">
        <f>IFERROR(IF(I10="N/A","N/A",I10*J10/K10),"")</f>
        <v/>
      </c>
      <c r="M10" s="67" t="str">
        <f>IFERROR(IF(L10="N/A","N/A",H10/L10),"")</f>
        <v/>
      </c>
      <c r="N10" s="63"/>
      <c r="O10" s="68" t="str">
        <f>IFERROR(IF(N10="N/A",G10,N10*M10),"")</f>
        <v/>
      </c>
      <c r="P10" s="46"/>
      <c r="Q10" s="46"/>
      <c r="R10" s="46"/>
      <c r="S10" s="46"/>
      <c r="T10" s="69"/>
      <c r="U10" s="46"/>
      <c r="V10" s="69"/>
      <c r="W10" s="46"/>
      <c r="X10" s="70"/>
      <c r="Y10" s="111"/>
    </row>
    <row r="11" spans="1:25" s="73" customFormat="1" ht="45" customHeight="1" x14ac:dyDescent="0.25">
      <c r="A11" s="110"/>
      <c r="B11" s="72"/>
      <c r="D11" s="74"/>
      <c r="E11" s="63"/>
      <c r="F11" s="63"/>
      <c r="G11" s="58">
        <f t="shared" ref="G11:G40" si="0">D11+E11+F11</f>
        <v>0</v>
      </c>
      <c r="H11" s="64">
        <f t="shared" ref="H11:H40" si="1">G11*12</f>
        <v>0</v>
      </c>
      <c r="I11" s="65">
        <f t="shared" ref="I11:I40" si="2">IF(C11=100%,"N/A",1720)</f>
        <v>1720</v>
      </c>
      <c r="J11" s="76"/>
      <c r="K11" s="76"/>
      <c r="L11" s="66" t="str">
        <f t="shared" ref="L11:L40" si="3">IFERROR(IF(I11="N/A","N/A",I11*J11/K11),"")</f>
        <v/>
      </c>
      <c r="M11" s="67" t="str">
        <f t="shared" ref="M11:M40" si="4">IFERROR(IF(L11="N/A","N/A",H11/L11),"")</f>
        <v/>
      </c>
      <c r="N11" s="77"/>
      <c r="O11" s="68" t="str">
        <f t="shared" ref="O11:O40" si="5">IFERROR(IF(N11="N/A",G11,N11*M11),"")</f>
        <v/>
      </c>
      <c r="P11" s="47"/>
      <c r="Q11" s="47"/>
      <c r="R11" s="47"/>
      <c r="S11" s="47"/>
      <c r="T11" s="69"/>
      <c r="U11" s="47"/>
      <c r="V11" s="69"/>
      <c r="W11" s="47"/>
      <c r="X11" s="78"/>
      <c r="Y11" s="112"/>
    </row>
    <row r="12" spans="1:25" s="73" customFormat="1" ht="45" customHeight="1" x14ac:dyDescent="0.25">
      <c r="A12" s="109"/>
      <c r="B12" s="72"/>
      <c r="D12" s="74"/>
      <c r="E12" s="63"/>
      <c r="F12" s="74"/>
      <c r="G12" s="58">
        <f t="shared" si="0"/>
        <v>0</v>
      </c>
      <c r="H12" s="64">
        <f t="shared" si="1"/>
        <v>0</v>
      </c>
      <c r="I12" s="65">
        <f t="shared" si="2"/>
        <v>1720</v>
      </c>
      <c r="J12" s="76"/>
      <c r="K12" s="76"/>
      <c r="L12" s="66" t="str">
        <f t="shared" ref="L12" si="6">IFERROR(IF(I12="N/A","N/A",I12*J12/K12),"")</f>
        <v/>
      </c>
      <c r="M12" s="67" t="str">
        <f t="shared" ref="M12" si="7">IFERROR(IF(L12="N/A","N/A",H12/L12),"")</f>
        <v/>
      </c>
      <c r="N12" s="77"/>
      <c r="O12" s="68" t="str">
        <f t="shared" si="5"/>
        <v/>
      </c>
      <c r="P12" s="47"/>
      <c r="Q12" s="47"/>
      <c r="R12" s="47"/>
      <c r="S12" s="47"/>
      <c r="T12" s="69"/>
      <c r="U12" s="47"/>
      <c r="V12" s="69"/>
      <c r="W12" s="47"/>
      <c r="X12" s="78"/>
      <c r="Y12" s="112"/>
    </row>
    <row r="13" spans="1:25" s="73" customFormat="1" x14ac:dyDescent="0.25">
      <c r="A13" s="109"/>
      <c r="B13" s="72"/>
      <c r="D13" s="74"/>
      <c r="E13" s="63"/>
      <c r="F13" s="74"/>
      <c r="G13" s="58">
        <f t="shared" si="0"/>
        <v>0</v>
      </c>
      <c r="H13" s="64">
        <f t="shared" si="1"/>
        <v>0</v>
      </c>
      <c r="I13" s="65">
        <f t="shared" si="2"/>
        <v>1720</v>
      </c>
      <c r="J13" s="76"/>
      <c r="K13" s="76"/>
      <c r="L13" s="66" t="str">
        <f t="shared" si="3"/>
        <v/>
      </c>
      <c r="M13" s="67" t="str">
        <f t="shared" si="4"/>
        <v/>
      </c>
      <c r="N13" s="77"/>
      <c r="O13" s="68" t="str">
        <f t="shared" si="5"/>
        <v/>
      </c>
      <c r="P13" s="48"/>
      <c r="Q13" s="48"/>
      <c r="R13" s="48"/>
      <c r="S13" s="48"/>
      <c r="T13" s="47"/>
      <c r="U13" s="48"/>
      <c r="V13" s="48"/>
      <c r="W13" s="48"/>
      <c r="X13" s="79"/>
      <c r="Y13" s="113"/>
    </row>
    <row r="14" spans="1:25" s="73" customFormat="1" x14ac:dyDescent="0.25">
      <c r="A14" s="109"/>
      <c r="B14" s="72"/>
      <c r="D14" s="74"/>
      <c r="E14" s="63"/>
      <c r="F14" s="74"/>
      <c r="G14" s="58">
        <f t="shared" si="0"/>
        <v>0</v>
      </c>
      <c r="H14" s="64">
        <f t="shared" si="1"/>
        <v>0</v>
      </c>
      <c r="I14" s="65">
        <f t="shared" si="2"/>
        <v>1720</v>
      </c>
      <c r="J14" s="76"/>
      <c r="K14" s="76"/>
      <c r="L14" s="66" t="str">
        <f t="shared" si="3"/>
        <v/>
      </c>
      <c r="M14" s="67" t="str">
        <f t="shared" si="4"/>
        <v/>
      </c>
      <c r="N14" s="77"/>
      <c r="O14" s="68" t="str">
        <f t="shared" si="5"/>
        <v/>
      </c>
      <c r="P14" s="49"/>
      <c r="Q14" s="49"/>
      <c r="R14" s="48"/>
      <c r="S14" s="48"/>
      <c r="T14" s="47"/>
      <c r="U14" s="48"/>
      <c r="V14" s="48"/>
      <c r="W14" s="48"/>
      <c r="X14" s="79"/>
      <c r="Y14" s="113"/>
    </row>
    <row r="15" spans="1:25" s="73" customFormat="1" x14ac:dyDescent="0.25">
      <c r="A15" s="109"/>
      <c r="B15" s="72"/>
      <c r="D15" s="74"/>
      <c r="E15" s="63"/>
      <c r="F15" s="74"/>
      <c r="G15" s="58">
        <f t="shared" si="0"/>
        <v>0</v>
      </c>
      <c r="H15" s="64">
        <f t="shared" si="1"/>
        <v>0</v>
      </c>
      <c r="I15" s="65">
        <f t="shared" si="2"/>
        <v>1720</v>
      </c>
      <c r="J15" s="76"/>
      <c r="K15" s="76"/>
      <c r="L15" s="66" t="str">
        <f t="shared" si="3"/>
        <v/>
      </c>
      <c r="M15" s="67" t="str">
        <f t="shared" si="4"/>
        <v/>
      </c>
      <c r="N15" s="77"/>
      <c r="O15" s="68" t="str">
        <f t="shared" si="5"/>
        <v/>
      </c>
      <c r="P15" s="49"/>
      <c r="Q15" s="49"/>
      <c r="R15" s="48"/>
      <c r="S15" s="48"/>
      <c r="T15" s="47"/>
      <c r="U15" s="48"/>
      <c r="V15" s="48"/>
      <c r="W15" s="48"/>
      <c r="X15" s="80"/>
      <c r="Y15" s="113"/>
    </row>
    <row r="16" spans="1:25" s="73" customFormat="1" ht="14.45" customHeight="1" x14ac:dyDescent="0.25">
      <c r="A16" s="109"/>
      <c r="B16" s="72"/>
      <c r="D16" s="74"/>
      <c r="E16" s="63"/>
      <c r="F16" s="74"/>
      <c r="G16" s="58">
        <f t="shared" si="0"/>
        <v>0</v>
      </c>
      <c r="H16" s="64">
        <f t="shared" si="1"/>
        <v>0</v>
      </c>
      <c r="I16" s="65">
        <f t="shared" si="2"/>
        <v>1720</v>
      </c>
      <c r="J16" s="76"/>
      <c r="K16" s="76"/>
      <c r="L16" s="66" t="str">
        <f t="shared" si="3"/>
        <v/>
      </c>
      <c r="M16" s="67" t="str">
        <f t="shared" si="4"/>
        <v/>
      </c>
      <c r="N16" s="77"/>
      <c r="O16" s="68" t="str">
        <f t="shared" si="5"/>
        <v/>
      </c>
      <c r="P16" s="48"/>
      <c r="Q16" s="48"/>
      <c r="R16" s="48"/>
      <c r="S16" s="48"/>
      <c r="T16" s="47"/>
      <c r="U16" s="48"/>
      <c r="V16" s="48"/>
      <c r="W16" s="48"/>
      <c r="X16" s="80"/>
      <c r="Y16" s="113"/>
    </row>
    <row r="17" spans="1:25" s="73" customFormat="1" x14ac:dyDescent="0.25">
      <c r="A17" s="109"/>
      <c r="B17" s="72"/>
      <c r="C17" s="62"/>
      <c r="D17" s="74"/>
      <c r="E17" s="63"/>
      <c r="F17" s="74"/>
      <c r="G17" s="58">
        <f t="shared" si="0"/>
        <v>0</v>
      </c>
      <c r="H17" s="64">
        <f t="shared" si="1"/>
        <v>0</v>
      </c>
      <c r="I17" s="65">
        <f t="shared" si="2"/>
        <v>1720</v>
      </c>
      <c r="J17" s="65"/>
      <c r="K17" s="65"/>
      <c r="L17" s="66" t="str">
        <f t="shared" si="3"/>
        <v/>
      </c>
      <c r="M17" s="67" t="str">
        <f t="shared" si="4"/>
        <v/>
      </c>
      <c r="N17" s="63"/>
      <c r="O17" s="68" t="str">
        <f t="shared" si="5"/>
        <v/>
      </c>
      <c r="P17" s="48"/>
      <c r="Q17" s="48"/>
      <c r="R17" s="48"/>
      <c r="S17" s="48"/>
      <c r="T17" s="47"/>
      <c r="U17" s="48"/>
      <c r="V17" s="48"/>
      <c r="W17" s="48"/>
      <c r="X17" s="80"/>
      <c r="Y17" s="113"/>
    </row>
    <row r="18" spans="1:25" s="73" customFormat="1" x14ac:dyDescent="0.25">
      <c r="A18" s="109"/>
      <c r="B18" s="72"/>
      <c r="C18" s="62"/>
      <c r="D18" s="74"/>
      <c r="E18" s="63"/>
      <c r="F18" s="74"/>
      <c r="G18" s="58">
        <f t="shared" si="0"/>
        <v>0</v>
      </c>
      <c r="H18" s="64">
        <f t="shared" si="1"/>
        <v>0</v>
      </c>
      <c r="I18" s="65">
        <f t="shared" si="2"/>
        <v>1720</v>
      </c>
      <c r="J18" s="65"/>
      <c r="K18" s="65"/>
      <c r="L18" s="66" t="str">
        <f t="shared" si="3"/>
        <v/>
      </c>
      <c r="M18" s="67" t="str">
        <f t="shared" si="4"/>
        <v/>
      </c>
      <c r="N18" s="63"/>
      <c r="O18" s="68" t="str">
        <f t="shared" si="5"/>
        <v/>
      </c>
      <c r="P18" s="48"/>
      <c r="Q18" s="48"/>
      <c r="R18" s="48"/>
      <c r="S18" s="48"/>
      <c r="T18" s="47"/>
      <c r="U18" s="48"/>
      <c r="V18" s="48"/>
      <c r="W18" s="48"/>
      <c r="X18" s="80"/>
      <c r="Y18" s="113"/>
    </row>
    <row r="19" spans="1:25" s="73" customFormat="1" x14ac:dyDescent="0.25">
      <c r="A19" s="109"/>
      <c r="B19" s="72"/>
      <c r="D19" s="74"/>
      <c r="E19" s="63"/>
      <c r="F19" s="74"/>
      <c r="G19" s="58">
        <f t="shared" si="0"/>
        <v>0</v>
      </c>
      <c r="H19" s="64">
        <f t="shared" si="1"/>
        <v>0</v>
      </c>
      <c r="I19" s="65">
        <f t="shared" si="2"/>
        <v>1720</v>
      </c>
      <c r="J19" s="76"/>
      <c r="K19" s="76"/>
      <c r="L19" s="66" t="str">
        <f t="shared" si="3"/>
        <v/>
      </c>
      <c r="M19" s="67" t="str">
        <f t="shared" si="4"/>
        <v/>
      </c>
      <c r="N19" s="77"/>
      <c r="O19" s="68" t="str">
        <f t="shared" si="5"/>
        <v/>
      </c>
      <c r="P19" s="48"/>
      <c r="Q19" s="48"/>
      <c r="R19" s="48"/>
      <c r="S19" s="48"/>
      <c r="T19" s="47"/>
      <c r="U19" s="48"/>
      <c r="V19" s="48"/>
      <c r="W19" s="48"/>
      <c r="X19" s="80"/>
      <c r="Y19" s="113"/>
    </row>
    <row r="20" spans="1:25" s="73" customFormat="1" x14ac:dyDescent="0.25">
      <c r="A20" s="109"/>
      <c r="B20" s="72"/>
      <c r="D20" s="74"/>
      <c r="E20" s="63"/>
      <c r="F20" s="74"/>
      <c r="G20" s="58">
        <f t="shared" si="0"/>
        <v>0</v>
      </c>
      <c r="H20" s="64">
        <f t="shared" si="1"/>
        <v>0</v>
      </c>
      <c r="I20" s="65">
        <f t="shared" si="2"/>
        <v>1720</v>
      </c>
      <c r="J20" s="76"/>
      <c r="K20" s="76"/>
      <c r="L20" s="66" t="str">
        <f t="shared" si="3"/>
        <v/>
      </c>
      <c r="M20" s="67" t="str">
        <f t="shared" si="4"/>
        <v/>
      </c>
      <c r="N20" s="77"/>
      <c r="O20" s="68" t="str">
        <f t="shared" si="5"/>
        <v/>
      </c>
      <c r="P20" s="48"/>
      <c r="Q20" s="48"/>
      <c r="R20" s="48"/>
      <c r="S20" s="48"/>
      <c r="T20" s="47"/>
      <c r="U20" s="48"/>
      <c r="V20" s="48"/>
      <c r="W20" s="48"/>
      <c r="X20" s="80"/>
      <c r="Y20" s="113"/>
    </row>
    <row r="21" spans="1:25" s="73" customFormat="1" x14ac:dyDescent="0.25">
      <c r="A21" s="109"/>
      <c r="B21" s="72"/>
      <c r="D21" s="74"/>
      <c r="E21" s="63"/>
      <c r="F21" s="74"/>
      <c r="G21" s="58">
        <f t="shared" si="0"/>
        <v>0</v>
      </c>
      <c r="H21" s="64">
        <f t="shared" si="1"/>
        <v>0</v>
      </c>
      <c r="I21" s="65">
        <f t="shared" si="2"/>
        <v>1720</v>
      </c>
      <c r="J21" s="76"/>
      <c r="K21" s="76"/>
      <c r="L21" s="66" t="str">
        <f t="shared" si="3"/>
        <v/>
      </c>
      <c r="M21" s="67" t="str">
        <f t="shared" si="4"/>
        <v/>
      </c>
      <c r="N21" s="77"/>
      <c r="O21" s="68" t="str">
        <f t="shared" si="5"/>
        <v/>
      </c>
      <c r="P21" s="48"/>
      <c r="Q21" s="48"/>
      <c r="R21" s="48"/>
      <c r="S21" s="48"/>
      <c r="T21" s="47"/>
      <c r="U21" s="48"/>
      <c r="V21" s="48"/>
      <c r="W21" s="48"/>
      <c r="X21" s="80"/>
      <c r="Y21" s="113"/>
    </row>
    <row r="22" spans="1:25" s="73" customFormat="1" x14ac:dyDescent="0.25">
      <c r="A22" s="109"/>
      <c r="B22" s="72"/>
      <c r="D22" s="74"/>
      <c r="E22" s="63"/>
      <c r="F22" s="74"/>
      <c r="G22" s="58">
        <f t="shared" si="0"/>
        <v>0</v>
      </c>
      <c r="H22" s="64">
        <f t="shared" si="1"/>
        <v>0</v>
      </c>
      <c r="I22" s="65">
        <f t="shared" si="2"/>
        <v>1720</v>
      </c>
      <c r="J22" s="76"/>
      <c r="K22" s="76"/>
      <c r="L22" s="66" t="str">
        <f t="shared" si="3"/>
        <v/>
      </c>
      <c r="M22" s="67" t="str">
        <f t="shared" si="4"/>
        <v/>
      </c>
      <c r="N22" s="77"/>
      <c r="O22" s="68" t="str">
        <f t="shared" si="5"/>
        <v/>
      </c>
      <c r="P22" s="48"/>
      <c r="Q22" s="48"/>
      <c r="R22" s="48"/>
      <c r="S22" s="48"/>
      <c r="T22" s="47"/>
      <c r="U22" s="48"/>
      <c r="V22" s="48"/>
      <c r="W22" s="48"/>
      <c r="X22" s="80"/>
      <c r="Y22" s="113"/>
    </row>
    <row r="23" spans="1:25" s="73" customFormat="1" x14ac:dyDescent="0.25">
      <c r="A23" s="109"/>
      <c r="B23" s="72"/>
      <c r="D23" s="74"/>
      <c r="E23" s="63"/>
      <c r="F23" s="74"/>
      <c r="G23" s="58">
        <f t="shared" si="0"/>
        <v>0</v>
      </c>
      <c r="H23" s="64">
        <f t="shared" si="1"/>
        <v>0</v>
      </c>
      <c r="I23" s="65">
        <f t="shared" si="2"/>
        <v>1720</v>
      </c>
      <c r="J23" s="76"/>
      <c r="K23" s="76"/>
      <c r="L23" s="66" t="str">
        <f t="shared" si="3"/>
        <v/>
      </c>
      <c r="M23" s="67" t="str">
        <f t="shared" si="4"/>
        <v/>
      </c>
      <c r="N23" s="77"/>
      <c r="O23" s="68" t="str">
        <f t="shared" si="5"/>
        <v/>
      </c>
      <c r="P23" s="48"/>
      <c r="Q23" s="48"/>
      <c r="R23" s="48"/>
      <c r="S23" s="48"/>
      <c r="T23" s="47"/>
      <c r="U23" s="48"/>
      <c r="V23" s="48"/>
      <c r="W23" s="48"/>
      <c r="X23" s="80"/>
      <c r="Y23" s="113"/>
    </row>
    <row r="24" spans="1:25" s="73" customFormat="1" x14ac:dyDescent="0.25">
      <c r="A24" s="109"/>
      <c r="B24" s="72"/>
      <c r="D24" s="74"/>
      <c r="E24" s="63"/>
      <c r="F24" s="74"/>
      <c r="G24" s="58">
        <f t="shared" si="0"/>
        <v>0</v>
      </c>
      <c r="H24" s="64">
        <f t="shared" si="1"/>
        <v>0</v>
      </c>
      <c r="I24" s="65">
        <f t="shared" si="2"/>
        <v>1720</v>
      </c>
      <c r="J24" s="76"/>
      <c r="K24" s="76"/>
      <c r="L24" s="66" t="str">
        <f t="shared" si="3"/>
        <v/>
      </c>
      <c r="M24" s="67" t="str">
        <f t="shared" si="4"/>
        <v/>
      </c>
      <c r="N24" s="77"/>
      <c r="O24" s="68" t="str">
        <f t="shared" si="5"/>
        <v/>
      </c>
      <c r="P24" s="48"/>
      <c r="Q24" s="48"/>
      <c r="R24" s="48"/>
      <c r="S24" s="48"/>
      <c r="T24" s="47"/>
      <c r="U24" s="48"/>
      <c r="V24" s="48"/>
      <c r="W24" s="48"/>
      <c r="X24" s="80"/>
      <c r="Y24" s="113"/>
    </row>
    <row r="25" spans="1:25" s="73" customFormat="1" x14ac:dyDescent="0.25">
      <c r="A25" s="109"/>
      <c r="B25" s="72"/>
      <c r="D25" s="74"/>
      <c r="E25" s="63"/>
      <c r="F25" s="74"/>
      <c r="G25" s="58">
        <f t="shared" si="0"/>
        <v>0</v>
      </c>
      <c r="H25" s="64">
        <f t="shared" si="1"/>
        <v>0</v>
      </c>
      <c r="I25" s="65">
        <f t="shared" si="2"/>
        <v>1720</v>
      </c>
      <c r="J25" s="76"/>
      <c r="K25" s="76"/>
      <c r="L25" s="66" t="str">
        <f t="shared" si="3"/>
        <v/>
      </c>
      <c r="M25" s="67" t="str">
        <f t="shared" si="4"/>
        <v/>
      </c>
      <c r="N25" s="77"/>
      <c r="O25" s="68" t="str">
        <f t="shared" si="5"/>
        <v/>
      </c>
      <c r="P25" s="48"/>
      <c r="Q25" s="48"/>
      <c r="R25" s="48"/>
      <c r="S25" s="48"/>
      <c r="T25" s="47"/>
      <c r="U25" s="48"/>
      <c r="V25" s="48"/>
      <c r="W25" s="48"/>
      <c r="X25" s="80"/>
      <c r="Y25" s="113"/>
    </row>
    <row r="26" spans="1:25" s="73" customFormat="1" x14ac:dyDescent="0.25">
      <c r="A26" s="109"/>
      <c r="B26" s="72"/>
      <c r="D26" s="74"/>
      <c r="E26" s="63"/>
      <c r="F26" s="74"/>
      <c r="G26" s="58">
        <f t="shared" si="0"/>
        <v>0</v>
      </c>
      <c r="H26" s="64">
        <f t="shared" si="1"/>
        <v>0</v>
      </c>
      <c r="I26" s="65">
        <f t="shared" si="2"/>
        <v>1720</v>
      </c>
      <c r="J26" s="76"/>
      <c r="K26" s="76"/>
      <c r="L26" s="66" t="str">
        <f t="shared" si="3"/>
        <v/>
      </c>
      <c r="M26" s="67" t="str">
        <f t="shared" si="4"/>
        <v/>
      </c>
      <c r="N26" s="77"/>
      <c r="O26" s="68" t="str">
        <f t="shared" si="5"/>
        <v/>
      </c>
      <c r="P26" s="48"/>
      <c r="Q26" s="48"/>
      <c r="R26" s="48"/>
      <c r="S26" s="48"/>
      <c r="T26" s="47"/>
      <c r="U26" s="48"/>
      <c r="V26" s="48"/>
      <c r="W26" s="48"/>
      <c r="X26" s="80"/>
      <c r="Y26" s="113"/>
    </row>
    <row r="27" spans="1:25" s="73" customFormat="1" x14ac:dyDescent="0.25">
      <c r="A27" s="109"/>
      <c r="B27" s="72"/>
      <c r="D27" s="74"/>
      <c r="E27" s="63"/>
      <c r="F27" s="74"/>
      <c r="G27" s="58">
        <f t="shared" si="0"/>
        <v>0</v>
      </c>
      <c r="H27" s="64">
        <f t="shared" si="1"/>
        <v>0</v>
      </c>
      <c r="I27" s="65">
        <f t="shared" si="2"/>
        <v>1720</v>
      </c>
      <c r="J27" s="76"/>
      <c r="K27" s="76"/>
      <c r="L27" s="66" t="str">
        <f t="shared" si="3"/>
        <v/>
      </c>
      <c r="M27" s="67" t="str">
        <f t="shared" si="4"/>
        <v/>
      </c>
      <c r="N27" s="77"/>
      <c r="O27" s="68" t="str">
        <f t="shared" si="5"/>
        <v/>
      </c>
      <c r="P27" s="48"/>
      <c r="Q27" s="48"/>
      <c r="R27" s="48"/>
      <c r="S27" s="48"/>
      <c r="T27" s="47"/>
      <c r="U27" s="48"/>
      <c r="V27" s="48"/>
      <c r="W27" s="48"/>
      <c r="X27" s="80"/>
      <c r="Y27" s="113"/>
    </row>
    <row r="28" spans="1:25" s="73" customFormat="1" x14ac:dyDescent="0.25">
      <c r="A28" s="109"/>
      <c r="B28" s="72"/>
      <c r="D28" s="74"/>
      <c r="E28" s="63"/>
      <c r="F28" s="74"/>
      <c r="G28" s="58">
        <f t="shared" si="0"/>
        <v>0</v>
      </c>
      <c r="H28" s="64">
        <f t="shared" si="1"/>
        <v>0</v>
      </c>
      <c r="I28" s="65">
        <f t="shared" si="2"/>
        <v>1720</v>
      </c>
      <c r="J28" s="76"/>
      <c r="K28" s="76"/>
      <c r="L28" s="66" t="str">
        <f t="shared" si="3"/>
        <v/>
      </c>
      <c r="M28" s="67" t="str">
        <f t="shared" si="4"/>
        <v/>
      </c>
      <c r="N28" s="77"/>
      <c r="O28" s="68" t="str">
        <f t="shared" si="5"/>
        <v/>
      </c>
      <c r="P28" s="48"/>
      <c r="Q28" s="48"/>
      <c r="R28" s="48"/>
      <c r="S28" s="48"/>
      <c r="T28" s="47"/>
      <c r="U28" s="48"/>
      <c r="V28" s="48"/>
      <c r="W28" s="48"/>
      <c r="X28" s="80"/>
      <c r="Y28" s="113"/>
    </row>
    <row r="29" spans="1:25" s="73" customFormat="1" x14ac:dyDescent="0.25">
      <c r="A29" s="109"/>
      <c r="B29" s="72"/>
      <c r="D29" s="74"/>
      <c r="E29" s="63"/>
      <c r="F29" s="74"/>
      <c r="G29" s="58">
        <f t="shared" si="0"/>
        <v>0</v>
      </c>
      <c r="H29" s="64">
        <f t="shared" si="1"/>
        <v>0</v>
      </c>
      <c r="I29" s="65">
        <f t="shared" si="2"/>
        <v>1720</v>
      </c>
      <c r="J29" s="76"/>
      <c r="K29" s="76"/>
      <c r="L29" s="66" t="str">
        <f t="shared" si="3"/>
        <v/>
      </c>
      <c r="M29" s="67" t="str">
        <f t="shared" si="4"/>
        <v/>
      </c>
      <c r="N29" s="77"/>
      <c r="O29" s="68" t="str">
        <f t="shared" si="5"/>
        <v/>
      </c>
      <c r="P29" s="48"/>
      <c r="Q29" s="48"/>
      <c r="R29" s="48"/>
      <c r="S29" s="48"/>
      <c r="T29" s="47"/>
      <c r="U29" s="48"/>
      <c r="V29" s="48"/>
      <c r="W29" s="48"/>
      <c r="X29" s="80"/>
      <c r="Y29" s="113"/>
    </row>
    <row r="30" spans="1:25" s="73" customFormat="1" x14ac:dyDescent="0.25">
      <c r="A30" s="109"/>
      <c r="B30" s="72"/>
      <c r="D30" s="74"/>
      <c r="E30" s="63"/>
      <c r="F30" s="74"/>
      <c r="G30" s="58">
        <f t="shared" si="0"/>
        <v>0</v>
      </c>
      <c r="H30" s="64">
        <f t="shared" si="1"/>
        <v>0</v>
      </c>
      <c r="I30" s="65">
        <f t="shared" si="2"/>
        <v>1720</v>
      </c>
      <c r="J30" s="76"/>
      <c r="K30" s="76"/>
      <c r="L30" s="66" t="str">
        <f t="shared" si="3"/>
        <v/>
      </c>
      <c r="M30" s="67" t="str">
        <f t="shared" si="4"/>
        <v/>
      </c>
      <c r="N30" s="77"/>
      <c r="O30" s="68" t="str">
        <f t="shared" si="5"/>
        <v/>
      </c>
      <c r="P30" s="48"/>
      <c r="Q30" s="48"/>
      <c r="R30" s="48"/>
      <c r="S30" s="48"/>
      <c r="T30" s="47"/>
      <c r="U30" s="48"/>
      <c r="V30" s="48"/>
      <c r="W30" s="48"/>
      <c r="X30" s="80"/>
      <c r="Y30" s="113"/>
    </row>
    <row r="31" spans="1:25" s="73" customFormat="1" x14ac:dyDescent="0.25">
      <c r="A31" s="109"/>
      <c r="B31" s="72"/>
      <c r="D31" s="74"/>
      <c r="E31" s="63"/>
      <c r="F31" s="74"/>
      <c r="G31" s="58">
        <f t="shared" si="0"/>
        <v>0</v>
      </c>
      <c r="H31" s="64">
        <f t="shared" si="1"/>
        <v>0</v>
      </c>
      <c r="I31" s="65">
        <f t="shared" si="2"/>
        <v>1720</v>
      </c>
      <c r="J31" s="76"/>
      <c r="K31" s="76"/>
      <c r="L31" s="66" t="str">
        <f t="shared" si="3"/>
        <v/>
      </c>
      <c r="M31" s="67" t="str">
        <f t="shared" si="4"/>
        <v/>
      </c>
      <c r="N31" s="77"/>
      <c r="O31" s="68" t="str">
        <f t="shared" si="5"/>
        <v/>
      </c>
      <c r="P31" s="48"/>
      <c r="Q31" s="48"/>
      <c r="R31" s="48"/>
      <c r="S31" s="48"/>
      <c r="T31" s="47"/>
      <c r="U31" s="48"/>
      <c r="V31" s="48"/>
      <c r="W31" s="48"/>
      <c r="X31" s="80"/>
      <c r="Y31" s="113"/>
    </row>
    <row r="32" spans="1:25" s="73" customFormat="1" x14ac:dyDescent="0.25">
      <c r="A32" s="109"/>
      <c r="B32" s="72"/>
      <c r="D32" s="74"/>
      <c r="E32" s="63"/>
      <c r="F32" s="74"/>
      <c r="G32" s="58">
        <f t="shared" si="0"/>
        <v>0</v>
      </c>
      <c r="H32" s="64">
        <f t="shared" si="1"/>
        <v>0</v>
      </c>
      <c r="I32" s="65">
        <f t="shared" si="2"/>
        <v>1720</v>
      </c>
      <c r="J32" s="76"/>
      <c r="K32" s="76"/>
      <c r="L32" s="66" t="str">
        <f t="shared" si="3"/>
        <v/>
      </c>
      <c r="M32" s="67" t="str">
        <f t="shared" si="4"/>
        <v/>
      </c>
      <c r="N32" s="77"/>
      <c r="O32" s="68" t="str">
        <f t="shared" si="5"/>
        <v/>
      </c>
      <c r="P32" s="48"/>
      <c r="Q32" s="48"/>
      <c r="R32" s="48"/>
      <c r="S32" s="48"/>
      <c r="T32" s="47"/>
      <c r="U32" s="48"/>
      <c r="V32" s="48"/>
      <c r="W32" s="48"/>
      <c r="X32" s="80"/>
      <c r="Y32" s="113"/>
    </row>
    <row r="33" spans="1:25" s="73" customFormat="1" x14ac:dyDescent="0.25">
      <c r="A33" s="109"/>
      <c r="B33" s="72"/>
      <c r="D33" s="74"/>
      <c r="E33" s="63"/>
      <c r="F33" s="74"/>
      <c r="G33" s="58">
        <f t="shared" si="0"/>
        <v>0</v>
      </c>
      <c r="H33" s="64">
        <f t="shared" si="1"/>
        <v>0</v>
      </c>
      <c r="I33" s="65">
        <f t="shared" si="2"/>
        <v>1720</v>
      </c>
      <c r="J33" s="76"/>
      <c r="K33" s="76"/>
      <c r="L33" s="66" t="str">
        <f t="shared" si="3"/>
        <v/>
      </c>
      <c r="M33" s="67" t="str">
        <f t="shared" si="4"/>
        <v/>
      </c>
      <c r="N33" s="77"/>
      <c r="O33" s="68" t="str">
        <f t="shared" si="5"/>
        <v/>
      </c>
      <c r="P33" s="48"/>
      <c r="Q33" s="48"/>
      <c r="R33" s="48"/>
      <c r="S33" s="48"/>
      <c r="T33" s="47"/>
      <c r="U33" s="48"/>
      <c r="V33" s="48"/>
      <c r="W33" s="48"/>
      <c r="X33" s="80"/>
      <c r="Y33" s="113"/>
    </row>
    <row r="34" spans="1:25" s="73" customFormat="1" x14ac:dyDescent="0.25">
      <c r="A34" s="109"/>
      <c r="B34" s="72"/>
      <c r="D34" s="74"/>
      <c r="E34" s="63"/>
      <c r="F34" s="74"/>
      <c r="G34" s="58">
        <f t="shared" si="0"/>
        <v>0</v>
      </c>
      <c r="H34" s="64">
        <f t="shared" si="1"/>
        <v>0</v>
      </c>
      <c r="I34" s="65">
        <f t="shared" si="2"/>
        <v>1720</v>
      </c>
      <c r="J34" s="76"/>
      <c r="K34" s="76"/>
      <c r="L34" s="66" t="str">
        <f t="shared" si="3"/>
        <v/>
      </c>
      <c r="M34" s="67" t="str">
        <f t="shared" si="4"/>
        <v/>
      </c>
      <c r="N34" s="77"/>
      <c r="O34" s="68" t="str">
        <f t="shared" si="5"/>
        <v/>
      </c>
      <c r="P34" s="48"/>
      <c r="Q34" s="48"/>
      <c r="R34" s="48"/>
      <c r="S34" s="48"/>
      <c r="T34" s="47"/>
      <c r="U34" s="48"/>
      <c r="V34" s="48"/>
      <c r="W34" s="48"/>
      <c r="X34" s="80"/>
      <c r="Y34" s="113"/>
    </row>
    <row r="35" spans="1:25" s="73" customFormat="1" x14ac:dyDescent="0.25">
      <c r="A35" s="109"/>
      <c r="B35" s="72"/>
      <c r="D35" s="74"/>
      <c r="E35" s="63"/>
      <c r="F35" s="74"/>
      <c r="G35" s="58">
        <f t="shared" si="0"/>
        <v>0</v>
      </c>
      <c r="H35" s="64">
        <f t="shared" si="1"/>
        <v>0</v>
      </c>
      <c r="I35" s="65">
        <f t="shared" si="2"/>
        <v>1720</v>
      </c>
      <c r="J35" s="76"/>
      <c r="K35" s="76"/>
      <c r="L35" s="66" t="str">
        <f t="shared" si="3"/>
        <v/>
      </c>
      <c r="M35" s="67" t="str">
        <f t="shared" si="4"/>
        <v/>
      </c>
      <c r="N35" s="77"/>
      <c r="O35" s="68" t="str">
        <f t="shared" si="5"/>
        <v/>
      </c>
      <c r="P35" s="48"/>
      <c r="Q35" s="48"/>
      <c r="R35" s="48"/>
      <c r="S35" s="48"/>
      <c r="T35" s="47"/>
      <c r="U35" s="48"/>
      <c r="V35" s="48"/>
      <c r="W35" s="48"/>
      <c r="X35" s="80"/>
      <c r="Y35" s="113"/>
    </row>
    <row r="36" spans="1:25" s="73" customFormat="1" x14ac:dyDescent="0.25">
      <c r="A36" s="109"/>
      <c r="B36" s="72"/>
      <c r="D36" s="74"/>
      <c r="E36" s="63"/>
      <c r="F36" s="74"/>
      <c r="G36" s="58">
        <f t="shared" si="0"/>
        <v>0</v>
      </c>
      <c r="H36" s="64">
        <f t="shared" si="1"/>
        <v>0</v>
      </c>
      <c r="I36" s="65">
        <f t="shared" si="2"/>
        <v>1720</v>
      </c>
      <c r="J36" s="76"/>
      <c r="K36" s="76"/>
      <c r="L36" s="66" t="str">
        <f t="shared" si="3"/>
        <v/>
      </c>
      <c r="M36" s="67" t="str">
        <f t="shared" si="4"/>
        <v/>
      </c>
      <c r="N36" s="77"/>
      <c r="O36" s="68" t="str">
        <f t="shared" si="5"/>
        <v/>
      </c>
      <c r="P36" s="48"/>
      <c r="Q36" s="48"/>
      <c r="R36" s="48"/>
      <c r="S36" s="48"/>
      <c r="T36" s="47"/>
      <c r="U36" s="48"/>
      <c r="V36" s="48"/>
      <c r="W36" s="48"/>
      <c r="X36" s="80"/>
      <c r="Y36" s="113"/>
    </row>
    <row r="37" spans="1:25" s="73" customFormat="1" x14ac:dyDescent="0.25">
      <c r="A37" s="109"/>
      <c r="B37" s="72"/>
      <c r="D37" s="74"/>
      <c r="E37" s="63"/>
      <c r="F37" s="74"/>
      <c r="G37" s="58">
        <f t="shared" si="0"/>
        <v>0</v>
      </c>
      <c r="H37" s="64">
        <f t="shared" si="1"/>
        <v>0</v>
      </c>
      <c r="I37" s="65">
        <f t="shared" si="2"/>
        <v>1720</v>
      </c>
      <c r="J37" s="76"/>
      <c r="K37" s="76"/>
      <c r="L37" s="66" t="str">
        <f t="shared" si="3"/>
        <v/>
      </c>
      <c r="M37" s="67" t="str">
        <f t="shared" si="4"/>
        <v/>
      </c>
      <c r="N37" s="77"/>
      <c r="O37" s="68" t="str">
        <f t="shared" si="5"/>
        <v/>
      </c>
      <c r="P37" s="48"/>
      <c r="Q37" s="48"/>
      <c r="R37" s="48"/>
      <c r="S37" s="48"/>
      <c r="T37" s="47"/>
      <c r="U37" s="48"/>
      <c r="V37" s="48"/>
      <c r="W37" s="48"/>
      <c r="X37" s="80"/>
      <c r="Y37" s="113"/>
    </row>
    <row r="38" spans="1:25" s="73" customFormat="1" x14ac:dyDescent="0.25">
      <c r="A38" s="109"/>
      <c r="B38" s="72"/>
      <c r="D38" s="74"/>
      <c r="E38" s="63"/>
      <c r="F38" s="74"/>
      <c r="G38" s="58">
        <f t="shared" si="0"/>
        <v>0</v>
      </c>
      <c r="H38" s="64">
        <f t="shared" si="1"/>
        <v>0</v>
      </c>
      <c r="I38" s="65">
        <f t="shared" si="2"/>
        <v>1720</v>
      </c>
      <c r="J38" s="76"/>
      <c r="K38" s="76"/>
      <c r="L38" s="66" t="str">
        <f t="shared" si="3"/>
        <v/>
      </c>
      <c r="M38" s="67" t="str">
        <f t="shared" si="4"/>
        <v/>
      </c>
      <c r="N38" s="77"/>
      <c r="O38" s="68" t="str">
        <f t="shared" si="5"/>
        <v/>
      </c>
      <c r="P38" s="48"/>
      <c r="Q38" s="48"/>
      <c r="R38" s="48"/>
      <c r="S38" s="48"/>
      <c r="T38" s="47"/>
      <c r="U38" s="48"/>
      <c r="V38" s="48"/>
      <c r="W38" s="48"/>
      <c r="X38" s="80"/>
      <c r="Y38" s="113"/>
    </row>
    <row r="39" spans="1:25" s="73" customFormat="1" x14ac:dyDescent="0.25">
      <c r="A39" s="109"/>
      <c r="B39" s="72"/>
      <c r="D39" s="74"/>
      <c r="E39" s="63"/>
      <c r="F39" s="74"/>
      <c r="G39" s="58">
        <f t="shared" si="0"/>
        <v>0</v>
      </c>
      <c r="H39" s="64">
        <f t="shared" si="1"/>
        <v>0</v>
      </c>
      <c r="I39" s="65">
        <f t="shared" si="2"/>
        <v>1720</v>
      </c>
      <c r="J39" s="76"/>
      <c r="K39" s="76"/>
      <c r="L39" s="66" t="str">
        <f t="shared" si="3"/>
        <v/>
      </c>
      <c r="M39" s="67" t="str">
        <f t="shared" si="4"/>
        <v/>
      </c>
      <c r="N39" s="77"/>
      <c r="O39" s="68" t="str">
        <f t="shared" si="5"/>
        <v/>
      </c>
      <c r="P39" s="48"/>
      <c r="Q39" s="48"/>
      <c r="R39" s="48"/>
      <c r="S39" s="48"/>
      <c r="T39" s="47"/>
      <c r="U39" s="48"/>
      <c r="V39" s="48"/>
      <c r="W39" s="48"/>
      <c r="X39" s="80"/>
      <c r="Y39" s="113"/>
    </row>
    <row r="40" spans="1:25" s="73" customFormat="1" x14ac:dyDescent="0.25">
      <c r="A40" s="109"/>
      <c r="B40" s="72"/>
      <c r="D40" s="74"/>
      <c r="E40" s="63"/>
      <c r="F40" s="74"/>
      <c r="G40" s="58">
        <f t="shared" si="0"/>
        <v>0</v>
      </c>
      <c r="H40" s="64">
        <f t="shared" si="1"/>
        <v>0</v>
      </c>
      <c r="I40" s="65">
        <f t="shared" si="2"/>
        <v>1720</v>
      </c>
      <c r="J40" s="76"/>
      <c r="K40" s="76"/>
      <c r="L40" s="66" t="str">
        <f t="shared" si="3"/>
        <v/>
      </c>
      <c r="M40" s="67" t="str">
        <f t="shared" si="4"/>
        <v/>
      </c>
      <c r="N40" s="77"/>
      <c r="O40" s="68" t="str">
        <f t="shared" si="5"/>
        <v/>
      </c>
      <c r="P40" s="48"/>
      <c r="Q40" s="48"/>
      <c r="R40" s="48"/>
      <c r="S40" s="48"/>
      <c r="T40" s="47"/>
      <c r="U40" s="48"/>
      <c r="V40" s="48"/>
      <c r="W40" s="48"/>
      <c r="X40" s="80"/>
      <c r="Y40" s="113"/>
    </row>
    <row r="41" spans="1:25" s="119" customFormat="1" x14ac:dyDescent="0.25">
      <c r="A41" s="120" t="s">
        <v>57</v>
      </c>
      <c r="B41" s="120"/>
      <c r="C41" s="121"/>
      <c r="D41" s="122">
        <f>SUM(D10:D40)</f>
        <v>0</v>
      </c>
      <c r="E41" s="122">
        <f t="shared" ref="E41:H41" si="8">SUM(E10:E40)</f>
        <v>0</v>
      </c>
      <c r="F41" s="122">
        <f t="shared" si="8"/>
        <v>0</v>
      </c>
      <c r="G41" s="122">
        <f t="shared" si="8"/>
        <v>0</v>
      </c>
      <c r="H41" s="122">
        <f t="shared" si="8"/>
        <v>0</v>
      </c>
      <c r="I41" s="123"/>
      <c r="J41" s="124"/>
      <c r="K41" s="124"/>
      <c r="L41" s="125"/>
      <c r="M41" s="126"/>
      <c r="N41" s="127"/>
      <c r="O41" s="128">
        <f t="shared" ref="O41" si="9">SUM(O10:O40)</f>
        <v>0</v>
      </c>
      <c r="P41" s="121"/>
      <c r="Q41" s="121"/>
      <c r="R41" s="121"/>
      <c r="S41" s="121"/>
      <c r="T41" s="127"/>
      <c r="U41" s="121"/>
      <c r="V41" s="121"/>
      <c r="W41" s="121"/>
      <c r="X41" s="127"/>
      <c r="Y41" s="121"/>
    </row>
    <row r="45" spans="1:25" x14ac:dyDescent="0.25">
      <c r="O45" s="129" t="s">
        <v>58</v>
      </c>
    </row>
  </sheetData>
  <protectedRanges>
    <protectedRange sqref="B4:C5" name="Range6"/>
    <protectedRange sqref="B1:C3 D5:G5" name="Range4"/>
  </protectedRanges>
  <mergeCells count="8">
    <mergeCell ref="K8:K9"/>
    <mergeCell ref="O8:O9"/>
    <mergeCell ref="P8:Y8"/>
    <mergeCell ref="A8:A9"/>
    <mergeCell ref="B8:B9"/>
    <mergeCell ref="C8:C9"/>
    <mergeCell ref="I8:I9"/>
    <mergeCell ref="J8:J9"/>
  </mergeCells>
  <pageMargins left="0.7" right="0.7" top="0.75" bottom="0.75" header="0.3" footer="0.3"/>
  <pageSetup paperSize="8" scale="4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'For Lookups'!$B$3:$B$4</xm:f>
          </x14:formula1>
          <xm:sqref>P10:S40 U10:U40 W10:W40 Y10:Y40</xm:sqref>
        </x14:dataValidation>
        <x14:dataValidation type="list" allowBlank="1" showInputMessage="1" showErrorMessage="1">
          <x14:formula1>
            <xm:f>'For Lookups'!$C$3:$C$4</xm:f>
          </x14:formula1>
          <xm:sqref>C10:C40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E28" sqref="E28"/>
    </sheetView>
  </sheetViews>
  <sheetFormatPr defaultRowHeight="15" x14ac:dyDescent="0.25"/>
  <cols>
    <col min="2" max="2" width="130" bestFit="1" customWidth="1"/>
  </cols>
  <sheetData>
    <row r="1" spans="1:2" x14ac:dyDescent="0.25">
      <c r="A1" s="130" t="s">
        <v>59</v>
      </c>
      <c r="B1" s="130" t="s">
        <v>60</v>
      </c>
    </row>
    <row r="2" spans="1:2" x14ac:dyDescent="0.25">
      <c r="A2" t="s">
        <v>61</v>
      </c>
      <c r="B2" t="s">
        <v>62</v>
      </c>
    </row>
    <row r="3" spans="1:2" x14ac:dyDescent="0.25">
      <c r="A3" t="s">
        <v>63</v>
      </c>
      <c r="B3" t="s">
        <v>64</v>
      </c>
    </row>
    <row r="4" spans="1:2" x14ac:dyDescent="0.25">
      <c r="A4" t="s">
        <v>65</v>
      </c>
      <c r="B4" t="s">
        <v>66</v>
      </c>
    </row>
    <row r="5" spans="1:2" x14ac:dyDescent="0.25">
      <c r="A5" t="s">
        <v>67</v>
      </c>
      <c r="B5" t="s">
        <v>68</v>
      </c>
    </row>
    <row r="6" spans="1:2" x14ac:dyDescent="0.25">
      <c r="A6" t="s">
        <v>69</v>
      </c>
      <c r="B6" t="s">
        <v>70</v>
      </c>
    </row>
    <row r="7" spans="1:2" x14ac:dyDescent="0.25">
      <c r="A7" t="s">
        <v>71</v>
      </c>
      <c r="B7" t="s">
        <v>72</v>
      </c>
    </row>
    <row r="8" spans="1:2" x14ac:dyDescent="0.25">
      <c r="A8" t="s">
        <v>73</v>
      </c>
      <c r="B8" t="s">
        <v>74</v>
      </c>
    </row>
    <row r="9" spans="1:2" x14ac:dyDescent="0.25">
      <c r="A9" t="s">
        <v>75</v>
      </c>
      <c r="B9" t="s">
        <v>74</v>
      </c>
    </row>
    <row r="10" spans="1:2" x14ac:dyDescent="0.25">
      <c r="A10" t="s">
        <v>76</v>
      </c>
      <c r="B10" t="s">
        <v>77</v>
      </c>
    </row>
    <row r="11" spans="1:2" x14ac:dyDescent="0.25">
      <c r="A11" t="s">
        <v>78</v>
      </c>
      <c r="B11" t="s">
        <v>79</v>
      </c>
    </row>
    <row r="12" spans="1:2" x14ac:dyDescent="0.25">
      <c r="A12" t="s">
        <v>80</v>
      </c>
      <c r="B12" t="s">
        <v>81</v>
      </c>
    </row>
    <row r="13" spans="1:2" x14ac:dyDescent="0.25">
      <c r="A13" t="s">
        <v>82</v>
      </c>
      <c r="B13" t="s">
        <v>74</v>
      </c>
    </row>
    <row r="14" spans="1:2" x14ac:dyDescent="0.25">
      <c r="A14" t="s">
        <v>83</v>
      </c>
      <c r="B14" t="s">
        <v>74</v>
      </c>
    </row>
    <row r="15" spans="1:2" x14ac:dyDescent="0.25">
      <c r="A15" t="s">
        <v>42</v>
      </c>
      <c r="B15" t="s">
        <v>84</v>
      </c>
    </row>
    <row r="16" spans="1:2" x14ac:dyDescent="0.25">
      <c r="A16" t="s">
        <v>85</v>
      </c>
      <c r="B16" t="s">
        <v>74</v>
      </c>
    </row>
    <row r="17" spans="1:2" x14ac:dyDescent="0.25">
      <c r="A17" t="s">
        <v>86</v>
      </c>
      <c r="B17" t="s">
        <v>87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27" sqref="A27"/>
    </sheetView>
  </sheetViews>
  <sheetFormatPr defaultColWidth="8.85546875" defaultRowHeight="15" x14ac:dyDescent="0.25"/>
  <cols>
    <col min="1" max="1" width="42.42578125" style="28" customWidth="1"/>
    <col min="2" max="3" width="15.7109375" style="14" customWidth="1"/>
    <col min="4" max="4" width="14.42578125" style="2" bestFit="1" customWidth="1"/>
    <col min="5" max="5" width="22.7109375" style="6" customWidth="1"/>
    <col min="6" max="8" width="15.7109375" style="6" customWidth="1"/>
    <col min="9" max="9" width="22.7109375" style="17" customWidth="1"/>
    <col min="10" max="10" width="16.28515625" style="9" customWidth="1"/>
    <col min="11" max="11" width="10.7109375" style="10" customWidth="1"/>
    <col min="12" max="12" width="17.5703125" style="10" customWidth="1"/>
    <col min="13" max="13" width="19.85546875" style="11" customWidth="1"/>
    <col min="14" max="14" width="15.7109375" style="18" customWidth="1"/>
    <col min="15" max="15" width="15.7109375" style="30" customWidth="1"/>
    <col min="16" max="16" width="15.7109375" style="26" customWidth="1"/>
    <col min="17" max="17" width="15.7109375" style="23" customWidth="1"/>
    <col min="18" max="20" width="21.7109375" style="35" customWidth="1"/>
    <col min="21" max="21" width="15.7109375" style="35" customWidth="1"/>
    <col min="22" max="22" width="15.7109375" style="36" customWidth="1"/>
    <col min="23" max="23" width="23.140625" style="32" customWidth="1"/>
    <col min="24" max="24" width="15.7109375" style="32" customWidth="1"/>
    <col min="25" max="25" width="23" style="2" customWidth="1"/>
    <col min="26" max="26" width="15.7109375" style="12" customWidth="1"/>
    <col min="27" max="27" width="21.42578125" style="40" customWidth="1"/>
    <col min="28" max="16384" width="8.85546875" style="2"/>
  </cols>
  <sheetData>
    <row r="1" spans="1:27" s="1" customFormat="1" ht="30" customHeight="1" x14ac:dyDescent="0.25">
      <c r="A1" s="138" t="s">
        <v>17</v>
      </c>
      <c r="B1" s="145" t="s">
        <v>34</v>
      </c>
      <c r="C1" s="145" t="s">
        <v>12</v>
      </c>
      <c r="D1" s="136" t="s">
        <v>53</v>
      </c>
      <c r="E1" s="4" t="s">
        <v>55</v>
      </c>
      <c r="F1" s="4" t="s">
        <v>0</v>
      </c>
      <c r="G1" s="4" t="s">
        <v>1</v>
      </c>
      <c r="H1" s="4" t="s">
        <v>2</v>
      </c>
      <c r="I1" s="15" t="s">
        <v>9</v>
      </c>
      <c r="J1" s="143" t="s">
        <v>35</v>
      </c>
      <c r="K1" s="144" t="s">
        <v>36</v>
      </c>
      <c r="L1" s="144" t="s">
        <v>37</v>
      </c>
      <c r="M1" s="8" t="s">
        <v>10</v>
      </c>
      <c r="N1" s="19" t="s">
        <v>3</v>
      </c>
      <c r="O1" s="21" t="s">
        <v>4</v>
      </c>
      <c r="P1" s="146" t="s">
        <v>39</v>
      </c>
      <c r="Q1" s="139" t="s">
        <v>40</v>
      </c>
      <c r="R1" s="140" t="s">
        <v>30</v>
      </c>
      <c r="S1" s="141"/>
      <c r="T1" s="141"/>
      <c r="U1" s="141"/>
      <c r="V1" s="141"/>
      <c r="W1" s="141"/>
      <c r="X1" s="141"/>
      <c r="Y1" s="141"/>
      <c r="Z1" s="141"/>
      <c r="AA1" s="142"/>
    </row>
    <row r="2" spans="1:27" s="3" customFormat="1" ht="75" x14ac:dyDescent="0.25">
      <c r="A2" s="138"/>
      <c r="B2" s="145"/>
      <c r="C2" s="145"/>
      <c r="D2" s="136"/>
      <c r="E2" s="5" t="s">
        <v>6</v>
      </c>
      <c r="F2" s="5" t="s">
        <v>5</v>
      </c>
      <c r="G2" s="5" t="s">
        <v>5</v>
      </c>
      <c r="H2" s="5" t="s">
        <v>5</v>
      </c>
      <c r="I2" s="16" t="s">
        <v>7</v>
      </c>
      <c r="J2" s="143"/>
      <c r="K2" s="144"/>
      <c r="L2" s="144"/>
      <c r="M2" s="7" t="s">
        <v>11</v>
      </c>
      <c r="N2" s="20" t="s">
        <v>8</v>
      </c>
      <c r="O2" s="22" t="s">
        <v>38</v>
      </c>
      <c r="P2" s="146"/>
      <c r="Q2" s="139"/>
      <c r="R2" s="38" t="s">
        <v>23</v>
      </c>
      <c r="S2" s="33" t="s">
        <v>24</v>
      </c>
      <c r="T2" s="33" t="s">
        <v>46</v>
      </c>
      <c r="U2" s="33" t="s">
        <v>22</v>
      </c>
      <c r="V2" s="33" t="s">
        <v>18</v>
      </c>
      <c r="W2" s="33" t="s">
        <v>26</v>
      </c>
      <c r="X2" s="33" t="s">
        <v>27</v>
      </c>
      <c r="Y2" s="33" t="s">
        <v>25</v>
      </c>
      <c r="Z2" s="33" t="s">
        <v>28</v>
      </c>
      <c r="AA2" s="39" t="s">
        <v>29</v>
      </c>
    </row>
    <row r="3" spans="1:27" s="3" customFormat="1" ht="45" customHeight="1" x14ac:dyDescent="0.25">
      <c r="A3" s="28" t="s">
        <v>31</v>
      </c>
      <c r="B3" s="13" t="s">
        <v>43</v>
      </c>
      <c r="C3" s="13" t="s">
        <v>14</v>
      </c>
      <c r="D3" s="118">
        <v>1</v>
      </c>
      <c r="E3" s="5">
        <v>2000</v>
      </c>
      <c r="F3" s="5">
        <v>276</v>
      </c>
      <c r="G3" s="5">
        <v>100</v>
      </c>
      <c r="H3" s="5">
        <f>E3+F3+G3</f>
        <v>2376</v>
      </c>
      <c r="I3" s="17">
        <f>H3*12</f>
        <v>28512</v>
      </c>
      <c r="J3" s="25" t="s">
        <v>15</v>
      </c>
      <c r="K3" s="25" t="s">
        <v>15</v>
      </c>
      <c r="L3" s="25" t="s">
        <v>15</v>
      </c>
      <c r="M3" s="25" t="str">
        <f>IFERROR(IF(J3="N/A","N/A",J3*K3/L3),"")</f>
        <v>N/A</v>
      </c>
      <c r="N3" s="45" t="str">
        <f>IFERROR(IF(M3="N/A","N/A",I3/M3),"")</f>
        <v>N/A</v>
      </c>
      <c r="O3" s="22" t="s">
        <v>15</v>
      </c>
      <c r="P3" s="24">
        <f>IFERROR(IF(O3="N/A",H3,O3*N3),"")</f>
        <v>2376</v>
      </c>
      <c r="Q3" s="29" t="s">
        <v>19</v>
      </c>
      <c r="R3" s="33"/>
      <c r="S3" s="33"/>
      <c r="T3" s="33"/>
      <c r="U3" s="33"/>
      <c r="V3" s="31">
        <v>42658</v>
      </c>
      <c r="W3" s="33"/>
      <c r="X3" s="31">
        <v>42696</v>
      </c>
      <c r="Y3" s="33"/>
      <c r="Z3" s="27">
        <v>42680</v>
      </c>
      <c r="AA3" s="33"/>
    </row>
    <row r="4" spans="1:27" ht="45" customHeight="1" x14ac:dyDescent="0.25">
      <c r="A4" s="28" t="s">
        <v>32</v>
      </c>
      <c r="B4" s="14" t="s">
        <v>44</v>
      </c>
      <c r="C4" s="14" t="s">
        <v>13</v>
      </c>
      <c r="D4" s="2" t="s">
        <v>54</v>
      </c>
      <c r="E4" s="6">
        <v>2500</v>
      </c>
      <c r="F4" s="5">
        <v>345.00000000000006</v>
      </c>
      <c r="G4" s="6">
        <v>180</v>
      </c>
      <c r="H4" s="6">
        <f>E4+F4+G4</f>
        <v>3025</v>
      </c>
      <c r="I4" s="17">
        <f>H4*12</f>
        <v>36300</v>
      </c>
      <c r="J4" s="9">
        <v>1720</v>
      </c>
      <c r="K4" s="10">
        <v>37.5</v>
      </c>
      <c r="L4" s="10">
        <v>37.5</v>
      </c>
      <c r="M4" s="25">
        <f t="shared" ref="M4:M39" si="0">IFERROR(IF(J4="N/A","N/A",J4*K4/L4),"")</f>
        <v>1720</v>
      </c>
      <c r="N4" s="45">
        <f t="shared" ref="N4:N39" si="1">IFERROR(IF(M4="N/A","N/A",I4/M4),"")</f>
        <v>21.104651162790699</v>
      </c>
      <c r="O4" s="30">
        <f>(7.5*3)*4</f>
        <v>90</v>
      </c>
      <c r="P4" s="24">
        <f t="shared" ref="P4:P39" si="2">IFERROR(IF(O4="N/A",H4,O4*N4),"")</f>
        <v>1899.4186046511629</v>
      </c>
      <c r="Q4" s="30" t="s">
        <v>20</v>
      </c>
      <c r="R4" s="34"/>
      <c r="S4" s="34"/>
      <c r="T4" s="34"/>
      <c r="U4" s="34"/>
      <c r="V4" s="31">
        <v>42659</v>
      </c>
      <c r="W4" s="34"/>
      <c r="X4" s="31">
        <v>42696</v>
      </c>
      <c r="Y4" s="34"/>
      <c r="Z4" s="37">
        <v>42704</v>
      </c>
      <c r="AA4" s="34"/>
    </row>
    <row r="5" spans="1:27" ht="45" customHeight="1" x14ac:dyDescent="0.25">
      <c r="A5" s="28" t="s">
        <v>33</v>
      </c>
      <c r="B5" s="14" t="s">
        <v>45</v>
      </c>
      <c r="C5" s="14" t="s">
        <v>16</v>
      </c>
      <c r="D5" s="2" t="s">
        <v>54</v>
      </c>
      <c r="E5" s="6">
        <v>1800</v>
      </c>
      <c r="F5" s="5">
        <v>248.40000000000003</v>
      </c>
      <c r="G5" s="6">
        <v>85</v>
      </c>
      <c r="H5" s="6">
        <f t="shared" ref="H5:H15" si="3">E5+F5+G5</f>
        <v>2133.4</v>
      </c>
      <c r="I5" s="17">
        <f t="shared" ref="I5:I15" si="4">H5*12</f>
        <v>25600.800000000003</v>
      </c>
      <c r="J5" s="9">
        <v>1720</v>
      </c>
      <c r="K5" s="10">
        <v>28</v>
      </c>
      <c r="L5" s="10">
        <v>35</v>
      </c>
      <c r="M5" s="25">
        <f t="shared" si="0"/>
        <v>1376</v>
      </c>
      <c r="N5" s="45">
        <f t="shared" si="1"/>
        <v>18.605232558139537</v>
      </c>
      <c r="O5" s="30">
        <f>(7*2)*4</f>
        <v>56</v>
      </c>
      <c r="P5" s="24">
        <f t="shared" si="2"/>
        <v>1041.8930232558141</v>
      </c>
      <c r="Q5" s="30" t="s">
        <v>21</v>
      </c>
      <c r="R5" s="34"/>
      <c r="S5" s="34"/>
      <c r="T5" s="34"/>
      <c r="U5" s="34"/>
      <c r="V5" s="31">
        <v>42674</v>
      </c>
      <c r="W5" s="34"/>
      <c r="X5" s="31">
        <v>42696</v>
      </c>
      <c r="Y5" s="34"/>
      <c r="Z5" s="37">
        <v>42735</v>
      </c>
      <c r="AA5" s="34"/>
    </row>
    <row r="6" spans="1:27" x14ac:dyDescent="0.25">
      <c r="F6" s="5">
        <f t="shared" ref="F6:F9" si="5">IF(E6&gt;0,(E6-(157*52/12)),0)*0.138</f>
        <v>0</v>
      </c>
      <c r="G6" s="6">
        <v>0</v>
      </c>
      <c r="H6" s="6">
        <f t="shared" si="3"/>
        <v>0</v>
      </c>
      <c r="I6" s="17">
        <f t="shared" si="4"/>
        <v>0</v>
      </c>
      <c r="M6" s="25" t="str">
        <f t="shared" si="0"/>
        <v/>
      </c>
      <c r="N6" s="45" t="str">
        <f t="shared" si="1"/>
        <v/>
      </c>
      <c r="P6" s="24" t="str">
        <f t="shared" si="2"/>
        <v/>
      </c>
      <c r="Q6" s="41"/>
      <c r="W6" s="35"/>
      <c r="Y6" s="35"/>
      <c r="Z6" s="44"/>
      <c r="AA6" s="35"/>
    </row>
    <row r="7" spans="1:27" x14ac:dyDescent="0.25">
      <c r="F7" s="5">
        <f t="shared" si="5"/>
        <v>0</v>
      </c>
      <c r="G7" s="6">
        <v>0</v>
      </c>
      <c r="H7" s="6">
        <f t="shared" si="3"/>
        <v>0</v>
      </c>
      <c r="I7" s="17">
        <f t="shared" si="4"/>
        <v>0</v>
      </c>
      <c r="M7" s="25" t="str">
        <f t="shared" si="0"/>
        <v/>
      </c>
      <c r="N7" s="45" t="str">
        <f t="shared" si="1"/>
        <v/>
      </c>
      <c r="P7" s="24" t="str">
        <f t="shared" si="2"/>
        <v/>
      </c>
      <c r="Q7" s="41"/>
      <c r="R7" s="43"/>
      <c r="S7" s="43"/>
      <c r="W7" s="35"/>
      <c r="Y7" s="35"/>
      <c r="Z7" s="44"/>
      <c r="AA7" s="35"/>
    </row>
    <row r="8" spans="1:27" x14ac:dyDescent="0.25">
      <c r="F8" s="5">
        <f t="shared" si="5"/>
        <v>0</v>
      </c>
      <c r="G8" s="6">
        <v>0</v>
      </c>
      <c r="H8" s="6">
        <f t="shared" si="3"/>
        <v>0</v>
      </c>
      <c r="I8" s="17">
        <f t="shared" si="4"/>
        <v>0</v>
      </c>
      <c r="M8" s="25" t="str">
        <f t="shared" si="0"/>
        <v/>
      </c>
      <c r="N8" s="45" t="str">
        <f t="shared" si="1"/>
        <v/>
      </c>
      <c r="P8" s="24" t="str">
        <f t="shared" si="2"/>
        <v/>
      </c>
      <c r="Q8" s="41"/>
      <c r="R8" s="43"/>
      <c r="S8" s="43"/>
      <c r="W8" s="35"/>
      <c r="Y8" s="35"/>
      <c r="AA8" s="35"/>
    </row>
    <row r="9" spans="1:27" ht="14.45" customHeight="1" x14ac:dyDescent="0.25">
      <c r="F9" s="5">
        <f t="shared" si="5"/>
        <v>0</v>
      </c>
      <c r="G9" s="6">
        <v>0</v>
      </c>
      <c r="H9" s="6">
        <f t="shared" si="3"/>
        <v>0</v>
      </c>
      <c r="I9" s="17">
        <f t="shared" si="4"/>
        <v>0</v>
      </c>
      <c r="M9" s="25" t="str">
        <f t="shared" si="0"/>
        <v/>
      </c>
      <c r="N9" s="45" t="str">
        <f t="shared" si="1"/>
        <v/>
      </c>
      <c r="P9" s="24" t="str">
        <f t="shared" si="2"/>
        <v/>
      </c>
      <c r="Q9" s="41"/>
      <c r="W9" s="35"/>
      <c r="Y9" s="35"/>
      <c r="AA9" s="35"/>
    </row>
    <row r="10" spans="1:27" x14ac:dyDescent="0.25">
      <c r="D10" s="13"/>
      <c r="F10" s="5">
        <f t="shared" ref="F10:F39" si="6">IF(E10&gt;0,(E10-(157*52/12)),0)*0.138</f>
        <v>0</v>
      </c>
      <c r="G10" s="6">
        <v>0</v>
      </c>
      <c r="H10" s="6">
        <f t="shared" ref="H10:H11" si="7">E10+F10+G10</f>
        <v>0</v>
      </c>
      <c r="I10" s="17">
        <f t="shared" ref="I10:I11" si="8">H10*12</f>
        <v>0</v>
      </c>
      <c r="J10" s="25"/>
      <c r="K10" s="25"/>
      <c r="L10" s="25"/>
      <c r="M10" s="25" t="str">
        <f t="shared" si="0"/>
        <v/>
      </c>
      <c r="N10" s="45" t="str">
        <f t="shared" si="1"/>
        <v/>
      </c>
      <c r="O10" s="22"/>
      <c r="P10" s="24" t="str">
        <f t="shared" si="2"/>
        <v/>
      </c>
      <c r="Q10" s="41"/>
      <c r="W10" s="35"/>
      <c r="Y10" s="35"/>
      <c r="AA10" s="35"/>
    </row>
    <row r="11" spans="1:27" x14ac:dyDescent="0.25">
      <c r="D11" s="13"/>
      <c r="F11" s="5">
        <f t="shared" si="6"/>
        <v>0</v>
      </c>
      <c r="G11" s="6">
        <v>0</v>
      </c>
      <c r="H11" s="6">
        <f t="shared" si="7"/>
        <v>0</v>
      </c>
      <c r="I11" s="17">
        <f t="shared" si="8"/>
        <v>0</v>
      </c>
      <c r="J11" s="25"/>
      <c r="K11" s="25"/>
      <c r="L11" s="25"/>
      <c r="M11" s="25" t="str">
        <f t="shared" si="0"/>
        <v/>
      </c>
      <c r="N11" s="45" t="str">
        <f t="shared" si="1"/>
        <v/>
      </c>
      <c r="O11" s="22"/>
      <c r="P11" s="24" t="str">
        <f t="shared" si="2"/>
        <v/>
      </c>
      <c r="Q11" s="41"/>
      <c r="W11" s="35"/>
      <c r="Y11" s="35"/>
      <c r="AA11" s="35"/>
    </row>
    <row r="12" spans="1:27" x14ac:dyDescent="0.25">
      <c r="F12" s="5">
        <f t="shared" si="6"/>
        <v>0</v>
      </c>
      <c r="G12" s="6">
        <v>0</v>
      </c>
      <c r="H12" s="6">
        <f t="shared" si="3"/>
        <v>0</v>
      </c>
      <c r="I12" s="17">
        <f t="shared" si="4"/>
        <v>0</v>
      </c>
      <c r="M12" s="25" t="str">
        <f t="shared" si="0"/>
        <v/>
      </c>
      <c r="N12" s="45" t="str">
        <f t="shared" si="1"/>
        <v/>
      </c>
      <c r="P12" s="24" t="str">
        <f t="shared" si="2"/>
        <v/>
      </c>
      <c r="Q12" s="41"/>
      <c r="W12" s="35"/>
      <c r="Y12" s="35"/>
      <c r="AA12" s="35"/>
    </row>
    <row r="13" spans="1:27" x14ac:dyDescent="0.25">
      <c r="F13" s="5">
        <f t="shared" si="6"/>
        <v>0</v>
      </c>
      <c r="G13" s="6">
        <v>0</v>
      </c>
      <c r="H13" s="6">
        <f t="shared" ref="H13:H14" si="9">E13+F13+G13</f>
        <v>0</v>
      </c>
      <c r="I13" s="17">
        <f t="shared" ref="I13:I14" si="10">H13*12</f>
        <v>0</v>
      </c>
      <c r="M13" s="25" t="str">
        <f t="shared" si="0"/>
        <v/>
      </c>
      <c r="N13" s="45" t="str">
        <f t="shared" si="1"/>
        <v/>
      </c>
      <c r="P13" s="24" t="str">
        <f t="shared" si="2"/>
        <v/>
      </c>
      <c r="Q13" s="41"/>
      <c r="W13" s="35"/>
      <c r="Y13" s="35"/>
      <c r="AA13" s="35"/>
    </row>
    <row r="14" spans="1:27" x14ac:dyDescent="0.25">
      <c r="F14" s="5">
        <f t="shared" si="6"/>
        <v>0</v>
      </c>
      <c r="G14" s="6">
        <v>0</v>
      </c>
      <c r="H14" s="6">
        <f t="shared" si="9"/>
        <v>0</v>
      </c>
      <c r="I14" s="17">
        <f t="shared" si="10"/>
        <v>0</v>
      </c>
      <c r="M14" s="25" t="str">
        <f t="shared" si="0"/>
        <v/>
      </c>
      <c r="N14" s="45" t="str">
        <f t="shared" si="1"/>
        <v/>
      </c>
      <c r="P14" s="24" t="str">
        <f t="shared" si="2"/>
        <v/>
      </c>
      <c r="Q14" s="41"/>
      <c r="W14" s="35"/>
      <c r="Y14" s="35"/>
      <c r="AA14" s="35"/>
    </row>
    <row r="15" spans="1:27" x14ac:dyDescent="0.25">
      <c r="F15" s="5">
        <f t="shared" si="6"/>
        <v>0</v>
      </c>
      <c r="G15" s="6">
        <v>0</v>
      </c>
      <c r="H15" s="6">
        <f t="shared" si="3"/>
        <v>0</v>
      </c>
      <c r="I15" s="17">
        <f t="shared" si="4"/>
        <v>0</v>
      </c>
      <c r="M15" s="25" t="str">
        <f t="shared" si="0"/>
        <v/>
      </c>
      <c r="N15" s="45" t="str">
        <f t="shared" si="1"/>
        <v/>
      </c>
      <c r="P15" s="24" t="str">
        <f t="shared" si="2"/>
        <v/>
      </c>
      <c r="Q15" s="41"/>
      <c r="W15" s="35"/>
      <c r="Y15" s="35"/>
      <c r="AA15" s="35"/>
    </row>
    <row r="16" spans="1:27" x14ac:dyDescent="0.25">
      <c r="F16" s="5">
        <f t="shared" si="6"/>
        <v>0</v>
      </c>
      <c r="G16" s="6">
        <v>0</v>
      </c>
      <c r="H16" s="6">
        <f t="shared" ref="H16:H19" si="11">E16+F16+G16</f>
        <v>0</v>
      </c>
      <c r="I16" s="17">
        <f t="shared" ref="I16:I19" si="12">H16*12</f>
        <v>0</v>
      </c>
      <c r="M16" s="25" t="str">
        <f t="shared" si="0"/>
        <v/>
      </c>
      <c r="N16" s="45" t="str">
        <f t="shared" si="1"/>
        <v/>
      </c>
      <c r="P16" s="24" t="str">
        <f t="shared" si="2"/>
        <v/>
      </c>
      <c r="Q16" s="41"/>
      <c r="W16" s="35"/>
      <c r="Y16" s="35"/>
      <c r="AA16" s="35"/>
    </row>
    <row r="17" spans="6:27" x14ac:dyDescent="0.25">
      <c r="F17" s="5">
        <f t="shared" si="6"/>
        <v>0</v>
      </c>
      <c r="G17" s="6">
        <v>0</v>
      </c>
      <c r="H17" s="6">
        <f t="shared" si="11"/>
        <v>0</v>
      </c>
      <c r="I17" s="17">
        <f t="shared" si="12"/>
        <v>0</v>
      </c>
      <c r="M17" s="25" t="str">
        <f t="shared" si="0"/>
        <v/>
      </c>
      <c r="N17" s="45" t="str">
        <f t="shared" si="1"/>
        <v/>
      </c>
      <c r="P17" s="24" t="str">
        <f t="shared" si="2"/>
        <v/>
      </c>
      <c r="Q17" s="41"/>
      <c r="W17" s="35"/>
      <c r="Y17" s="35"/>
      <c r="AA17" s="35"/>
    </row>
    <row r="18" spans="6:27" x14ac:dyDescent="0.25">
      <c r="F18" s="5">
        <f t="shared" si="6"/>
        <v>0</v>
      </c>
      <c r="G18" s="6">
        <v>0</v>
      </c>
      <c r="H18" s="6">
        <f t="shared" si="11"/>
        <v>0</v>
      </c>
      <c r="I18" s="17">
        <f t="shared" si="12"/>
        <v>0</v>
      </c>
      <c r="M18" s="25" t="str">
        <f t="shared" si="0"/>
        <v/>
      </c>
      <c r="N18" s="45" t="str">
        <f t="shared" si="1"/>
        <v/>
      </c>
      <c r="P18" s="24" t="str">
        <f t="shared" si="2"/>
        <v/>
      </c>
      <c r="Q18" s="41"/>
      <c r="W18" s="35"/>
      <c r="Y18" s="35"/>
      <c r="AA18" s="35"/>
    </row>
    <row r="19" spans="6:27" x14ac:dyDescent="0.25">
      <c r="F19" s="5">
        <f t="shared" si="6"/>
        <v>0</v>
      </c>
      <c r="G19" s="6">
        <v>0</v>
      </c>
      <c r="H19" s="6">
        <f t="shared" si="11"/>
        <v>0</v>
      </c>
      <c r="I19" s="17">
        <f t="shared" si="12"/>
        <v>0</v>
      </c>
      <c r="M19" s="25" t="str">
        <f t="shared" si="0"/>
        <v/>
      </c>
      <c r="N19" s="45" t="str">
        <f t="shared" si="1"/>
        <v/>
      </c>
      <c r="P19" s="24" t="str">
        <f t="shared" si="2"/>
        <v/>
      </c>
      <c r="Q19" s="41"/>
      <c r="W19" s="35"/>
      <c r="Y19" s="35"/>
      <c r="AA19" s="35"/>
    </row>
    <row r="20" spans="6:27" x14ac:dyDescent="0.25">
      <c r="F20" s="5">
        <f t="shared" si="6"/>
        <v>0</v>
      </c>
      <c r="G20" s="6">
        <v>0</v>
      </c>
      <c r="H20" s="6">
        <f t="shared" ref="H20" si="13">E20+F20+G20</f>
        <v>0</v>
      </c>
      <c r="I20" s="17">
        <f t="shared" ref="I20" si="14">H20*12</f>
        <v>0</v>
      </c>
      <c r="M20" s="25" t="str">
        <f t="shared" si="0"/>
        <v/>
      </c>
      <c r="N20" s="45" t="str">
        <f t="shared" si="1"/>
        <v/>
      </c>
      <c r="P20" s="24" t="str">
        <f t="shared" si="2"/>
        <v/>
      </c>
      <c r="Q20" s="41"/>
      <c r="W20" s="35"/>
      <c r="Y20" s="35"/>
      <c r="AA20" s="35"/>
    </row>
    <row r="21" spans="6:27" x14ac:dyDescent="0.25">
      <c r="F21" s="5">
        <f t="shared" si="6"/>
        <v>0</v>
      </c>
      <c r="G21" s="6">
        <v>0</v>
      </c>
      <c r="H21" s="6">
        <f t="shared" ref="H21:H23" si="15">E21+F21+G21</f>
        <v>0</v>
      </c>
      <c r="I21" s="17">
        <f t="shared" ref="I21:I23" si="16">H21*12</f>
        <v>0</v>
      </c>
      <c r="M21" s="25" t="str">
        <f t="shared" si="0"/>
        <v/>
      </c>
      <c r="N21" s="45" t="str">
        <f t="shared" si="1"/>
        <v/>
      </c>
      <c r="P21" s="24" t="str">
        <f t="shared" si="2"/>
        <v/>
      </c>
      <c r="Q21" s="41"/>
      <c r="W21" s="35"/>
      <c r="Y21" s="35"/>
      <c r="AA21" s="35"/>
    </row>
    <row r="22" spans="6:27" x14ac:dyDescent="0.25">
      <c r="F22" s="5">
        <f t="shared" si="6"/>
        <v>0</v>
      </c>
      <c r="G22" s="6">
        <v>0</v>
      </c>
      <c r="H22" s="6">
        <f t="shared" si="15"/>
        <v>0</v>
      </c>
      <c r="I22" s="17">
        <f t="shared" si="16"/>
        <v>0</v>
      </c>
      <c r="M22" s="25" t="str">
        <f t="shared" si="0"/>
        <v/>
      </c>
      <c r="N22" s="45" t="str">
        <f t="shared" si="1"/>
        <v/>
      </c>
      <c r="P22" s="24" t="str">
        <f t="shared" si="2"/>
        <v/>
      </c>
      <c r="Q22" s="41"/>
      <c r="W22" s="35"/>
      <c r="Y22" s="35"/>
      <c r="AA22" s="35"/>
    </row>
    <row r="23" spans="6:27" x14ac:dyDescent="0.25">
      <c r="F23" s="5">
        <f t="shared" si="6"/>
        <v>0</v>
      </c>
      <c r="G23" s="6">
        <v>0</v>
      </c>
      <c r="H23" s="6">
        <f t="shared" si="15"/>
        <v>0</v>
      </c>
      <c r="I23" s="17">
        <f t="shared" si="16"/>
        <v>0</v>
      </c>
      <c r="M23" s="25" t="str">
        <f t="shared" si="0"/>
        <v/>
      </c>
      <c r="N23" s="45" t="str">
        <f t="shared" si="1"/>
        <v/>
      </c>
      <c r="P23" s="24" t="str">
        <f t="shared" si="2"/>
        <v/>
      </c>
      <c r="Q23" s="41"/>
      <c r="W23" s="35"/>
      <c r="Y23" s="35"/>
      <c r="AA23" s="35"/>
    </row>
    <row r="24" spans="6:27" x14ac:dyDescent="0.25">
      <c r="F24" s="5">
        <f t="shared" si="6"/>
        <v>0</v>
      </c>
      <c r="G24" s="6">
        <v>0</v>
      </c>
      <c r="H24" s="6">
        <f t="shared" ref="H24:H26" si="17">E24+F24+G24</f>
        <v>0</v>
      </c>
      <c r="I24" s="17">
        <f t="shared" ref="I24:I26" si="18">H24*12</f>
        <v>0</v>
      </c>
      <c r="M24" s="25" t="str">
        <f t="shared" si="0"/>
        <v/>
      </c>
      <c r="N24" s="45" t="str">
        <f t="shared" si="1"/>
        <v/>
      </c>
      <c r="P24" s="24" t="str">
        <f t="shared" si="2"/>
        <v/>
      </c>
      <c r="Q24" s="41"/>
      <c r="W24" s="35"/>
      <c r="Y24" s="35"/>
      <c r="AA24" s="35"/>
    </row>
    <row r="25" spans="6:27" x14ac:dyDescent="0.25">
      <c r="F25" s="5">
        <f t="shared" si="6"/>
        <v>0</v>
      </c>
      <c r="G25" s="6">
        <v>0</v>
      </c>
      <c r="H25" s="6">
        <f t="shared" si="17"/>
        <v>0</v>
      </c>
      <c r="I25" s="17">
        <f t="shared" si="18"/>
        <v>0</v>
      </c>
      <c r="M25" s="25" t="str">
        <f t="shared" si="0"/>
        <v/>
      </c>
      <c r="N25" s="45" t="str">
        <f t="shared" si="1"/>
        <v/>
      </c>
      <c r="P25" s="24" t="str">
        <f t="shared" si="2"/>
        <v/>
      </c>
      <c r="Q25" s="41"/>
      <c r="W25" s="35"/>
      <c r="Y25" s="35"/>
      <c r="AA25" s="35"/>
    </row>
    <row r="26" spans="6:27" x14ac:dyDescent="0.25">
      <c r="F26" s="5">
        <f t="shared" si="6"/>
        <v>0</v>
      </c>
      <c r="G26" s="6">
        <v>0</v>
      </c>
      <c r="H26" s="6">
        <f t="shared" si="17"/>
        <v>0</v>
      </c>
      <c r="I26" s="17">
        <f t="shared" si="18"/>
        <v>0</v>
      </c>
      <c r="M26" s="25" t="str">
        <f t="shared" si="0"/>
        <v/>
      </c>
      <c r="N26" s="45" t="str">
        <f t="shared" si="1"/>
        <v/>
      </c>
      <c r="P26" s="24" t="str">
        <f t="shared" si="2"/>
        <v/>
      </c>
      <c r="Q26" s="41"/>
      <c r="W26" s="35"/>
      <c r="Y26" s="35"/>
      <c r="AA26" s="35"/>
    </row>
    <row r="27" spans="6:27" x14ac:dyDescent="0.25">
      <c r="F27" s="5">
        <f t="shared" si="6"/>
        <v>0</v>
      </c>
      <c r="G27" s="6">
        <v>0</v>
      </c>
      <c r="H27" s="6">
        <f t="shared" ref="H27:H29" si="19">E27+F27+G27</f>
        <v>0</v>
      </c>
      <c r="I27" s="17">
        <f t="shared" ref="I27:I29" si="20">H27*12</f>
        <v>0</v>
      </c>
      <c r="M27" s="25" t="str">
        <f t="shared" si="0"/>
        <v/>
      </c>
      <c r="N27" s="45" t="str">
        <f t="shared" si="1"/>
        <v/>
      </c>
      <c r="P27" s="24" t="str">
        <f t="shared" si="2"/>
        <v/>
      </c>
      <c r="Q27" s="41"/>
      <c r="W27" s="35"/>
      <c r="Y27" s="35"/>
      <c r="AA27" s="35"/>
    </row>
    <row r="28" spans="6:27" x14ac:dyDescent="0.25">
      <c r="F28" s="5">
        <f t="shared" si="6"/>
        <v>0</v>
      </c>
      <c r="G28" s="6">
        <v>0</v>
      </c>
      <c r="H28" s="6">
        <f t="shared" si="19"/>
        <v>0</v>
      </c>
      <c r="I28" s="17">
        <f t="shared" si="20"/>
        <v>0</v>
      </c>
      <c r="M28" s="25" t="str">
        <f t="shared" si="0"/>
        <v/>
      </c>
      <c r="N28" s="45" t="str">
        <f t="shared" si="1"/>
        <v/>
      </c>
      <c r="P28" s="24" t="str">
        <f t="shared" si="2"/>
        <v/>
      </c>
      <c r="Q28" s="41"/>
      <c r="W28" s="35"/>
      <c r="Y28" s="35"/>
      <c r="AA28" s="35"/>
    </row>
    <row r="29" spans="6:27" x14ac:dyDescent="0.25">
      <c r="F29" s="5">
        <f t="shared" si="6"/>
        <v>0</v>
      </c>
      <c r="G29" s="6">
        <v>0</v>
      </c>
      <c r="H29" s="6">
        <f t="shared" si="19"/>
        <v>0</v>
      </c>
      <c r="I29" s="17">
        <f t="shared" si="20"/>
        <v>0</v>
      </c>
      <c r="M29" s="25" t="str">
        <f t="shared" si="0"/>
        <v/>
      </c>
      <c r="N29" s="45" t="str">
        <f t="shared" si="1"/>
        <v/>
      </c>
      <c r="P29" s="24" t="str">
        <f t="shared" si="2"/>
        <v/>
      </c>
      <c r="Q29" s="41"/>
      <c r="W29" s="35"/>
      <c r="Y29" s="35"/>
      <c r="AA29" s="35"/>
    </row>
    <row r="30" spans="6:27" x14ac:dyDescent="0.25">
      <c r="F30" s="5">
        <f t="shared" si="6"/>
        <v>0</v>
      </c>
      <c r="G30" s="6">
        <v>0</v>
      </c>
      <c r="H30" s="6">
        <f t="shared" ref="H30" si="21">E30+F30+G30</f>
        <v>0</v>
      </c>
      <c r="I30" s="17">
        <f t="shared" ref="I30" si="22">H30*12</f>
        <v>0</v>
      </c>
      <c r="M30" s="25" t="str">
        <f t="shared" si="0"/>
        <v/>
      </c>
      <c r="N30" s="45" t="str">
        <f t="shared" si="1"/>
        <v/>
      </c>
      <c r="P30" s="24" t="str">
        <f t="shared" si="2"/>
        <v/>
      </c>
      <c r="Q30" s="41"/>
      <c r="W30" s="35"/>
      <c r="Y30" s="35"/>
      <c r="AA30" s="35"/>
    </row>
    <row r="31" spans="6:27" x14ac:dyDescent="0.25">
      <c r="F31" s="5">
        <f t="shared" si="6"/>
        <v>0</v>
      </c>
      <c r="G31" s="6">
        <v>0</v>
      </c>
      <c r="H31" s="6">
        <f t="shared" ref="H31" si="23">E31+F31+G31</f>
        <v>0</v>
      </c>
      <c r="I31" s="17">
        <f t="shared" ref="I31" si="24">H31*12</f>
        <v>0</v>
      </c>
      <c r="M31" s="25" t="str">
        <f t="shared" si="0"/>
        <v/>
      </c>
      <c r="N31" s="45" t="str">
        <f t="shared" si="1"/>
        <v/>
      </c>
      <c r="P31" s="24" t="str">
        <f t="shared" si="2"/>
        <v/>
      </c>
      <c r="Q31" s="41"/>
      <c r="W31" s="35"/>
      <c r="Y31" s="35"/>
      <c r="AA31" s="35"/>
    </row>
    <row r="32" spans="6:27" x14ac:dyDescent="0.25">
      <c r="F32" s="5">
        <f t="shared" si="6"/>
        <v>0</v>
      </c>
      <c r="G32" s="6">
        <v>0</v>
      </c>
      <c r="H32" s="6">
        <f t="shared" ref="H32" si="25">E32+F32+G32</f>
        <v>0</v>
      </c>
      <c r="I32" s="17">
        <f t="shared" ref="I32" si="26">H32*12</f>
        <v>0</v>
      </c>
      <c r="M32" s="25" t="str">
        <f t="shared" si="0"/>
        <v/>
      </c>
      <c r="N32" s="45" t="str">
        <f t="shared" si="1"/>
        <v/>
      </c>
      <c r="P32" s="24" t="str">
        <f t="shared" si="2"/>
        <v/>
      </c>
      <c r="Q32" s="41"/>
      <c r="W32" s="35"/>
      <c r="Y32" s="35"/>
      <c r="AA32" s="35"/>
    </row>
    <row r="33" spans="6:27" x14ac:dyDescent="0.25">
      <c r="F33" s="5">
        <f t="shared" si="6"/>
        <v>0</v>
      </c>
      <c r="G33" s="6">
        <v>0</v>
      </c>
      <c r="H33" s="6">
        <f t="shared" ref="H33:H34" si="27">E33+F33+G33</f>
        <v>0</v>
      </c>
      <c r="I33" s="17">
        <f t="shared" ref="I33" si="28">H33*12</f>
        <v>0</v>
      </c>
      <c r="M33" s="25" t="str">
        <f t="shared" si="0"/>
        <v/>
      </c>
      <c r="N33" s="45" t="str">
        <f t="shared" si="1"/>
        <v/>
      </c>
      <c r="P33" s="24" t="str">
        <f t="shared" si="2"/>
        <v/>
      </c>
      <c r="Q33" s="41"/>
      <c r="W33" s="35"/>
      <c r="Y33" s="35"/>
      <c r="AA33" s="35"/>
    </row>
    <row r="34" spans="6:27" x14ac:dyDescent="0.25">
      <c r="F34" s="5">
        <f t="shared" si="6"/>
        <v>0</v>
      </c>
      <c r="G34" s="6">
        <v>0</v>
      </c>
      <c r="H34" s="6">
        <f t="shared" si="27"/>
        <v>0</v>
      </c>
      <c r="I34" s="17">
        <f t="shared" ref="I34" si="29">H34*12</f>
        <v>0</v>
      </c>
      <c r="L34" s="25"/>
      <c r="M34" s="25" t="str">
        <f t="shared" si="0"/>
        <v/>
      </c>
      <c r="N34" s="45" t="str">
        <f t="shared" si="1"/>
        <v/>
      </c>
      <c r="O34" s="22"/>
      <c r="P34" s="24" t="str">
        <f t="shared" si="2"/>
        <v/>
      </c>
      <c r="Q34" s="41"/>
      <c r="W34" s="35"/>
      <c r="Y34" s="35"/>
      <c r="AA34" s="35"/>
    </row>
    <row r="35" spans="6:27" x14ac:dyDescent="0.25">
      <c r="F35" s="5">
        <f t="shared" si="6"/>
        <v>0</v>
      </c>
      <c r="G35" s="6">
        <v>0</v>
      </c>
      <c r="H35" s="6">
        <f t="shared" ref="H35:H36" si="30">E35+F35+G35</f>
        <v>0</v>
      </c>
      <c r="I35" s="17">
        <f t="shared" ref="I35:I36" si="31">H35*12</f>
        <v>0</v>
      </c>
      <c r="L35" s="25"/>
      <c r="M35" s="25" t="str">
        <f t="shared" si="0"/>
        <v/>
      </c>
      <c r="N35" s="45" t="str">
        <f t="shared" si="1"/>
        <v/>
      </c>
      <c r="O35" s="22"/>
      <c r="P35" s="24" t="str">
        <f t="shared" si="2"/>
        <v/>
      </c>
      <c r="Q35" s="41"/>
      <c r="W35" s="35"/>
      <c r="Y35" s="35"/>
      <c r="AA35" s="35"/>
    </row>
    <row r="36" spans="6:27" x14ac:dyDescent="0.25">
      <c r="F36" s="5">
        <f t="shared" si="6"/>
        <v>0</v>
      </c>
      <c r="G36" s="6">
        <v>0</v>
      </c>
      <c r="H36" s="6">
        <f t="shared" si="30"/>
        <v>0</v>
      </c>
      <c r="I36" s="17">
        <f t="shared" si="31"/>
        <v>0</v>
      </c>
      <c r="L36" s="25"/>
      <c r="M36" s="25" t="str">
        <f t="shared" si="0"/>
        <v/>
      </c>
      <c r="N36" s="45" t="str">
        <f t="shared" si="1"/>
        <v/>
      </c>
      <c r="O36" s="22"/>
      <c r="P36" s="24" t="str">
        <f t="shared" si="2"/>
        <v/>
      </c>
      <c r="Q36" s="41"/>
      <c r="W36" s="35"/>
      <c r="Y36" s="35"/>
      <c r="AA36" s="35"/>
    </row>
    <row r="37" spans="6:27" x14ac:dyDescent="0.25">
      <c r="F37" s="5">
        <f t="shared" si="6"/>
        <v>0</v>
      </c>
      <c r="G37" s="6">
        <v>0</v>
      </c>
      <c r="H37" s="6">
        <f t="shared" ref="H37" si="32">E37+F37+G37</f>
        <v>0</v>
      </c>
      <c r="I37" s="17">
        <f t="shared" ref="I37" si="33">H37*12</f>
        <v>0</v>
      </c>
      <c r="M37" s="25" t="str">
        <f t="shared" si="0"/>
        <v/>
      </c>
      <c r="N37" s="45" t="str">
        <f t="shared" si="1"/>
        <v/>
      </c>
      <c r="P37" s="24" t="str">
        <f t="shared" si="2"/>
        <v/>
      </c>
      <c r="Q37" s="41"/>
      <c r="W37" s="35"/>
      <c r="Y37" s="35"/>
      <c r="AA37" s="35"/>
    </row>
    <row r="38" spans="6:27" x14ac:dyDescent="0.25">
      <c r="F38" s="5">
        <f t="shared" si="6"/>
        <v>0</v>
      </c>
      <c r="G38" s="6">
        <v>0</v>
      </c>
      <c r="H38" s="6">
        <f t="shared" ref="H38:H39" si="34">E38+F38+G38</f>
        <v>0</v>
      </c>
      <c r="I38" s="17">
        <f t="shared" ref="I38:I39" si="35">H38*12</f>
        <v>0</v>
      </c>
      <c r="M38" s="25" t="str">
        <f t="shared" si="0"/>
        <v/>
      </c>
      <c r="N38" s="45" t="str">
        <f t="shared" si="1"/>
        <v/>
      </c>
      <c r="P38" s="24" t="str">
        <f t="shared" si="2"/>
        <v/>
      </c>
      <c r="Q38" s="41"/>
      <c r="W38" s="35"/>
      <c r="Y38" s="35"/>
      <c r="AA38" s="35"/>
    </row>
    <row r="39" spans="6:27" x14ac:dyDescent="0.25">
      <c r="F39" s="5">
        <f t="shared" si="6"/>
        <v>0</v>
      </c>
      <c r="G39" s="6">
        <v>0</v>
      </c>
      <c r="H39" s="6">
        <f t="shared" si="34"/>
        <v>0</v>
      </c>
      <c r="I39" s="17">
        <f t="shared" si="35"/>
        <v>0</v>
      </c>
      <c r="M39" s="25" t="str">
        <f t="shared" si="0"/>
        <v/>
      </c>
      <c r="N39" s="45" t="str">
        <f t="shared" si="1"/>
        <v/>
      </c>
      <c r="P39" s="24" t="str">
        <f t="shared" si="2"/>
        <v/>
      </c>
      <c r="W39" s="35"/>
      <c r="Y39" s="35"/>
      <c r="AA39" s="35"/>
    </row>
    <row r="40" spans="6:27" x14ac:dyDescent="0.25">
      <c r="M40" s="42"/>
      <c r="W40" s="35"/>
      <c r="Y40" s="35"/>
      <c r="AA40" s="35"/>
    </row>
    <row r="41" spans="6:27" x14ac:dyDescent="0.25">
      <c r="M41" s="42"/>
      <c r="W41" s="35"/>
      <c r="Y41" s="35"/>
      <c r="AA41" s="35"/>
    </row>
    <row r="42" spans="6:27" x14ac:dyDescent="0.25">
      <c r="M42" s="42"/>
      <c r="W42" s="35"/>
      <c r="Y42" s="35"/>
      <c r="AA42" s="35"/>
    </row>
    <row r="43" spans="6:27" x14ac:dyDescent="0.25">
      <c r="W43" s="35"/>
      <c r="Y43" s="35"/>
      <c r="AA43" s="35"/>
    </row>
    <row r="44" spans="6:27" x14ac:dyDescent="0.25">
      <c r="W44" s="35"/>
      <c r="Y44" s="35"/>
      <c r="AA44" s="35"/>
    </row>
    <row r="45" spans="6:27" x14ac:dyDescent="0.25">
      <c r="W45" s="35"/>
      <c r="Y45" s="35"/>
      <c r="AA45" s="35"/>
    </row>
    <row r="46" spans="6:27" x14ac:dyDescent="0.25">
      <c r="W46" s="35"/>
      <c r="Y46" s="35"/>
      <c r="AA46" s="35"/>
    </row>
    <row r="47" spans="6:27" x14ac:dyDescent="0.25">
      <c r="W47" s="35"/>
      <c r="Y47" s="35"/>
      <c r="AA47" s="35"/>
    </row>
    <row r="48" spans="6:27" x14ac:dyDescent="0.25">
      <c r="W48" s="35"/>
      <c r="Y48" s="35"/>
      <c r="AA48" s="35"/>
    </row>
    <row r="49" spans="23:27" x14ac:dyDescent="0.25">
      <c r="W49" s="35"/>
      <c r="Y49" s="35"/>
      <c r="AA49" s="35"/>
    </row>
    <row r="50" spans="23:27" x14ac:dyDescent="0.25">
      <c r="W50" s="35"/>
      <c r="Y50" s="35"/>
      <c r="AA50" s="35"/>
    </row>
    <row r="51" spans="23:27" x14ac:dyDescent="0.25">
      <c r="W51" s="35"/>
      <c r="Y51" s="35"/>
      <c r="AA51" s="35"/>
    </row>
    <row r="52" spans="23:27" x14ac:dyDescent="0.25">
      <c r="W52" s="35"/>
      <c r="Y52" s="35"/>
      <c r="AA52" s="35"/>
    </row>
    <row r="53" spans="23:27" x14ac:dyDescent="0.25">
      <c r="W53" s="35"/>
      <c r="Y53" s="35"/>
      <c r="AA53" s="35"/>
    </row>
    <row r="54" spans="23:27" x14ac:dyDescent="0.25">
      <c r="W54" s="35"/>
      <c r="Y54" s="35"/>
      <c r="AA54" s="35"/>
    </row>
    <row r="55" spans="23:27" x14ac:dyDescent="0.25">
      <c r="W55" s="35"/>
      <c r="Y55" s="35"/>
      <c r="AA55" s="35"/>
    </row>
    <row r="56" spans="23:27" x14ac:dyDescent="0.25">
      <c r="W56" s="35"/>
      <c r="Y56" s="35"/>
      <c r="AA56" s="35"/>
    </row>
    <row r="57" spans="23:27" x14ac:dyDescent="0.25">
      <c r="W57" s="35"/>
      <c r="Y57" s="35"/>
      <c r="AA57" s="35"/>
    </row>
    <row r="58" spans="23:27" x14ac:dyDescent="0.25">
      <c r="W58" s="35"/>
      <c r="Y58" s="35"/>
      <c r="AA58" s="35"/>
    </row>
    <row r="59" spans="23:27" x14ac:dyDescent="0.25">
      <c r="W59" s="35"/>
      <c r="Y59" s="35"/>
      <c r="AA59" s="35"/>
    </row>
    <row r="60" spans="23:27" x14ac:dyDescent="0.25">
      <c r="W60" s="35"/>
      <c r="Y60" s="35"/>
      <c r="AA60" s="35"/>
    </row>
    <row r="61" spans="23:27" x14ac:dyDescent="0.25">
      <c r="W61" s="35"/>
      <c r="Y61" s="35"/>
      <c r="AA61" s="35"/>
    </row>
    <row r="62" spans="23:27" x14ac:dyDescent="0.25">
      <c r="W62" s="35"/>
      <c r="Y62" s="35"/>
      <c r="AA62" s="35"/>
    </row>
    <row r="63" spans="23:27" x14ac:dyDescent="0.25">
      <c r="W63" s="35"/>
      <c r="Y63" s="35"/>
      <c r="AA63" s="35"/>
    </row>
    <row r="64" spans="23:27" x14ac:dyDescent="0.25">
      <c r="W64" s="35"/>
      <c r="Y64" s="35"/>
      <c r="AA64" s="35"/>
    </row>
    <row r="65" spans="23:27" x14ac:dyDescent="0.25">
      <c r="W65" s="35"/>
      <c r="Y65" s="35"/>
      <c r="AA65" s="35"/>
    </row>
    <row r="66" spans="23:27" x14ac:dyDescent="0.25">
      <c r="W66" s="35"/>
      <c r="Y66" s="35"/>
      <c r="AA66" s="35"/>
    </row>
    <row r="67" spans="23:27" x14ac:dyDescent="0.25">
      <c r="W67" s="35"/>
      <c r="Y67" s="35"/>
      <c r="AA67" s="35"/>
    </row>
    <row r="68" spans="23:27" x14ac:dyDescent="0.25">
      <c r="W68" s="35"/>
      <c r="Y68" s="35"/>
      <c r="AA68" s="35"/>
    </row>
    <row r="69" spans="23:27" x14ac:dyDescent="0.25">
      <c r="W69" s="35"/>
      <c r="Y69" s="35"/>
      <c r="AA69" s="35"/>
    </row>
    <row r="70" spans="23:27" x14ac:dyDescent="0.25">
      <c r="W70" s="35"/>
      <c r="Y70" s="35"/>
      <c r="AA70" s="35"/>
    </row>
    <row r="71" spans="23:27" x14ac:dyDescent="0.25">
      <c r="W71" s="35"/>
      <c r="Y71" s="35"/>
      <c r="AA71" s="35"/>
    </row>
    <row r="72" spans="23:27" x14ac:dyDescent="0.25">
      <c r="W72" s="35"/>
      <c r="Y72" s="35"/>
      <c r="AA72" s="35"/>
    </row>
    <row r="73" spans="23:27" x14ac:dyDescent="0.25">
      <c r="W73" s="35"/>
      <c r="Y73" s="35"/>
      <c r="AA73" s="35"/>
    </row>
    <row r="74" spans="23:27" x14ac:dyDescent="0.25">
      <c r="W74" s="35"/>
      <c r="Y74" s="35"/>
      <c r="AA74" s="35"/>
    </row>
    <row r="75" spans="23:27" x14ac:dyDescent="0.25">
      <c r="W75" s="35"/>
      <c r="Y75" s="35"/>
      <c r="AA75" s="35"/>
    </row>
    <row r="76" spans="23:27" x14ac:dyDescent="0.25">
      <c r="W76" s="35"/>
      <c r="Y76" s="35"/>
      <c r="AA76" s="35"/>
    </row>
    <row r="77" spans="23:27" x14ac:dyDescent="0.25">
      <c r="W77" s="35"/>
      <c r="Y77" s="35"/>
      <c r="AA77" s="35"/>
    </row>
    <row r="78" spans="23:27" x14ac:dyDescent="0.25">
      <c r="W78" s="35"/>
      <c r="Y78" s="35"/>
      <c r="AA78" s="35"/>
    </row>
    <row r="79" spans="23:27" x14ac:dyDescent="0.25">
      <c r="W79" s="35"/>
      <c r="Y79" s="35"/>
      <c r="AA79" s="35"/>
    </row>
    <row r="80" spans="23:27" x14ac:dyDescent="0.25">
      <c r="W80" s="35"/>
      <c r="Y80" s="35"/>
      <c r="AA80" s="35"/>
    </row>
    <row r="81" spans="23:27" x14ac:dyDescent="0.25">
      <c r="W81" s="35"/>
      <c r="Y81" s="35"/>
      <c r="AA81" s="35"/>
    </row>
    <row r="82" spans="23:27" x14ac:dyDescent="0.25">
      <c r="W82" s="35"/>
      <c r="Y82" s="35"/>
      <c r="AA82" s="35"/>
    </row>
    <row r="83" spans="23:27" x14ac:dyDescent="0.25">
      <c r="W83" s="35"/>
      <c r="Y83" s="35"/>
      <c r="AA83" s="35"/>
    </row>
    <row r="84" spans="23:27" x14ac:dyDescent="0.25">
      <c r="W84" s="35"/>
      <c r="Y84" s="35"/>
      <c r="AA84" s="35"/>
    </row>
    <row r="85" spans="23:27" x14ac:dyDescent="0.25">
      <c r="W85" s="35"/>
      <c r="Y85" s="35"/>
      <c r="AA85" s="35"/>
    </row>
    <row r="86" spans="23:27" x14ac:dyDescent="0.25">
      <c r="W86" s="35"/>
      <c r="Y86" s="35"/>
      <c r="AA86" s="35"/>
    </row>
    <row r="87" spans="23:27" x14ac:dyDescent="0.25">
      <c r="W87" s="35"/>
      <c r="Y87" s="35"/>
      <c r="AA87" s="35"/>
    </row>
    <row r="88" spans="23:27" x14ac:dyDescent="0.25">
      <c r="W88" s="35"/>
      <c r="Y88" s="35"/>
      <c r="AA88" s="35"/>
    </row>
    <row r="89" spans="23:27" x14ac:dyDescent="0.25">
      <c r="W89" s="35"/>
      <c r="Y89" s="35"/>
      <c r="AA89" s="35"/>
    </row>
    <row r="90" spans="23:27" x14ac:dyDescent="0.25">
      <c r="W90" s="35"/>
      <c r="Y90" s="35"/>
      <c r="AA90" s="35"/>
    </row>
    <row r="91" spans="23:27" x14ac:dyDescent="0.25">
      <c r="W91" s="35"/>
      <c r="Y91" s="35"/>
      <c r="AA91" s="35"/>
    </row>
    <row r="92" spans="23:27" x14ac:dyDescent="0.25">
      <c r="W92" s="35"/>
      <c r="Y92" s="35"/>
      <c r="AA92" s="35"/>
    </row>
    <row r="93" spans="23:27" x14ac:dyDescent="0.25">
      <c r="W93" s="35"/>
      <c r="Y93" s="35"/>
      <c r="AA93" s="35"/>
    </row>
    <row r="94" spans="23:27" x14ac:dyDescent="0.25">
      <c r="W94" s="35"/>
      <c r="Y94" s="35"/>
      <c r="AA94" s="35"/>
    </row>
    <row r="95" spans="23:27" x14ac:dyDescent="0.25">
      <c r="W95" s="35"/>
      <c r="Y95" s="35"/>
      <c r="AA95" s="35"/>
    </row>
    <row r="96" spans="23:27" x14ac:dyDescent="0.25">
      <c r="W96" s="35"/>
      <c r="Y96" s="35"/>
      <c r="AA96" s="35"/>
    </row>
    <row r="97" spans="23:27" x14ac:dyDescent="0.25">
      <c r="W97" s="35"/>
      <c r="Y97" s="35"/>
      <c r="AA97" s="35"/>
    </row>
    <row r="98" spans="23:27" x14ac:dyDescent="0.25">
      <c r="W98" s="35"/>
      <c r="Y98" s="35"/>
      <c r="AA98" s="35"/>
    </row>
    <row r="99" spans="23:27" x14ac:dyDescent="0.25">
      <c r="W99" s="35"/>
      <c r="Y99" s="35"/>
      <c r="AA99" s="35"/>
    </row>
    <row r="100" spans="23:27" x14ac:dyDescent="0.25">
      <c r="W100" s="35"/>
      <c r="Y100" s="35"/>
      <c r="AA100" s="35"/>
    </row>
    <row r="101" spans="23:27" x14ac:dyDescent="0.25">
      <c r="W101" s="35"/>
      <c r="Y101" s="35"/>
      <c r="AA101" s="35"/>
    </row>
    <row r="102" spans="23:27" x14ac:dyDescent="0.25">
      <c r="W102" s="35"/>
      <c r="Y102" s="35"/>
      <c r="AA102" s="35"/>
    </row>
    <row r="103" spans="23:27" x14ac:dyDescent="0.25">
      <c r="W103" s="35"/>
      <c r="Y103" s="35"/>
      <c r="AA103" s="35"/>
    </row>
    <row r="104" spans="23:27" x14ac:dyDescent="0.25">
      <c r="W104" s="35"/>
      <c r="Y104" s="35"/>
      <c r="AA104" s="35"/>
    </row>
    <row r="105" spans="23:27" x14ac:dyDescent="0.25">
      <c r="W105" s="35"/>
      <c r="Y105" s="35"/>
      <c r="AA105" s="35"/>
    </row>
    <row r="106" spans="23:27" x14ac:dyDescent="0.25">
      <c r="W106" s="35"/>
      <c r="Y106" s="35"/>
      <c r="AA106" s="35"/>
    </row>
    <row r="107" spans="23:27" x14ac:dyDescent="0.25">
      <c r="W107" s="35"/>
      <c r="Y107" s="35"/>
      <c r="AA107" s="35"/>
    </row>
    <row r="108" spans="23:27" x14ac:dyDescent="0.25">
      <c r="W108" s="35"/>
      <c r="Y108" s="35"/>
      <c r="AA108" s="35"/>
    </row>
    <row r="109" spans="23:27" x14ac:dyDescent="0.25">
      <c r="W109" s="35"/>
      <c r="Y109" s="35"/>
      <c r="AA109" s="35"/>
    </row>
    <row r="110" spans="23:27" x14ac:dyDescent="0.25">
      <c r="W110" s="35"/>
      <c r="Y110" s="35"/>
      <c r="AA110" s="35"/>
    </row>
    <row r="111" spans="23:27" x14ac:dyDescent="0.25">
      <c r="W111" s="35"/>
      <c r="Y111" s="35"/>
      <c r="AA111" s="35"/>
    </row>
    <row r="112" spans="23:27" x14ac:dyDescent="0.25">
      <c r="W112" s="35"/>
      <c r="Y112" s="35"/>
      <c r="AA112" s="35"/>
    </row>
    <row r="113" spans="23:27" x14ac:dyDescent="0.25">
      <c r="W113" s="35"/>
      <c r="Y113" s="35"/>
      <c r="AA113" s="35"/>
    </row>
    <row r="114" spans="23:27" x14ac:dyDescent="0.25">
      <c r="W114" s="35"/>
      <c r="Y114" s="35"/>
      <c r="AA114" s="35"/>
    </row>
    <row r="115" spans="23:27" x14ac:dyDescent="0.25">
      <c r="W115" s="35"/>
      <c r="Y115" s="35"/>
      <c r="AA115" s="35"/>
    </row>
    <row r="116" spans="23:27" x14ac:dyDescent="0.25">
      <c r="W116" s="35"/>
      <c r="Y116" s="35"/>
      <c r="AA116" s="35"/>
    </row>
    <row r="117" spans="23:27" x14ac:dyDescent="0.25">
      <c r="W117" s="35"/>
      <c r="Y117" s="35"/>
      <c r="AA117" s="35"/>
    </row>
    <row r="118" spans="23:27" x14ac:dyDescent="0.25">
      <c r="W118" s="35"/>
      <c r="Y118" s="35"/>
      <c r="AA118" s="35"/>
    </row>
    <row r="119" spans="23:27" x14ac:dyDescent="0.25">
      <c r="W119" s="35"/>
      <c r="Y119" s="35"/>
      <c r="AA119" s="35"/>
    </row>
    <row r="120" spans="23:27" x14ac:dyDescent="0.25">
      <c r="W120" s="35"/>
      <c r="Y120" s="35"/>
      <c r="AA120" s="35"/>
    </row>
    <row r="121" spans="23:27" x14ac:dyDescent="0.25">
      <c r="W121" s="35"/>
      <c r="Y121" s="35"/>
      <c r="AA121" s="35"/>
    </row>
    <row r="122" spans="23:27" x14ac:dyDescent="0.25">
      <c r="W122" s="35"/>
      <c r="Y122" s="35"/>
      <c r="AA122" s="35"/>
    </row>
    <row r="123" spans="23:27" x14ac:dyDescent="0.25">
      <c r="W123" s="35"/>
      <c r="Y123" s="35"/>
      <c r="AA123" s="35"/>
    </row>
    <row r="124" spans="23:27" x14ac:dyDescent="0.25">
      <c r="W124" s="35"/>
      <c r="Y124" s="35"/>
      <c r="AA124" s="35"/>
    </row>
    <row r="125" spans="23:27" x14ac:dyDescent="0.25">
      <c r="W125" s="35"/>
      <c r="Y125" s="35"/>
      <c r="AA125" s="35"/>
    </row>
    <row r="126" spans="23:27" x14ac:dyDescent="0.25">
      <c r="W126" s="35"/>
      <c r="Y126" s="35"/>
      <c r="AA126" s="35"/>
    </row>
    <row r="127" spans="23:27" x14ac:dyDescent="0.25">
      <c r="W127" s="35"/>
      <c r="Y127" s="35"/>
      <c r="AA127" s="35"/>
    </row>
    <row r="128" spans="23:27" x14ac:dyDescent="0.25">
      <c r="W128" s="35"/>
      <c r="Y128" s="35"/>
      <c r="AA128" s="35"/>
    </row>
    <row r="129" spans="23:27" x14ac:dyDescent="0.25">
      <c r="W129" s="35"/>
      <c r="Y129" s="35"/>
      <c r="AA129" s="35"/>
    </row>
    <row r="130" spans="23:27" x14ac:dyDescent="0.25">
      <c r="W130" s="35"/>
      <c r="Y130" s="35"/>
      <c r="AA130" s="35"/>
    </row>
    <row r="131" spans="23:27" x14ac:dyDescent="0.25">
      <c r="W131" s="35"/>
      <c r="Y131" s="35"/>
      <c r="AA131" s="35"/>
    </row>
    <row r="132" spans="23:27" x14ac:dyDescent="0.25">
      <c r="W132" s="35"/>
      <c r="Y132" s="35"/>
      <c r="AA132" s="35"/>
    </row>
    <row r="133" spans="23:27" x14ac:dyDescent="0.25">
      <c r="W133" s="35"/>
      <c r="Y133" s="35"/>
      <c r="AA133" s="35"/>
    </row>
    <row r="134" spans="23:27" x14ac:dyDescent="0.25">
      <c r="W134" s="35"/>
      <c r="Y134" s="35"/>
      <c r="AA134" s="35"/>
    </row>
    <row r="135" spans="23:27" x14ac:dyDescent="0.25">
      <c r="W135" s="35"/>
      <c r="Y135" s="35"/>
      <c r="AA135" s="35"/>
    </row>
    <row r="136" spans="23:27" x14ac:dyDescent="0.25">
      <c r="W136" s="35"/>
      <c r="Y136" s="35"/>
      <c r="AA136" s="35"/>
    </row>
    <row r="137" spans="23:27" x14ac:dyDescent="0.25">
      <c r="W137" s="35"/>
      <c r="Y137" s="35"/>
      <c r="AA137" s="35"/>
    </row>
    <row r="138" spans="23:27" x14ac:dyDescent="0.25">
      <c r="W138" s="35"/>
      <c r="Y138" s="35"/>
      <c r="AA138" s="35"/>
    </row>
    <row r="139" spans="23:27" x14ac:dyDescent="0.25">
      <c r="W139" s="35"/>
      <c r="Y139" s="35"/>
      <c r="AA139" s="35"/>
    </row>
    <row r="140" spans="23:27" x14ac:dyDescent="0.25">
      <c r="W140" s="35"/>
      <c r="Y140" s="35"/>
      <c r="AA140" s="35"/>
    </row>
    <row r="141" spans="23:27" x14ac:dyDescent="0.25">
      <c r="W141" s="35"/>
      <c r="Y141" s="35"/>
      <c r="AA141" s="35"/>
    </row>
    <row r="142" spans="23:27" x14ac:dyDescent="0.25">
      <c r="W142" s="35"/>
      <c r="Y142" s="35"/>
      <c r="AA142" s="35"/>
    </row>
    <row r="143" spans="23:27" x14ac:dyDescent="0.25">
      <c r="W143" s="35"/>
      <c r="Y143" s="35"/>
      <c r="AA143" s="35"/>
    </row>
    <row r="144" spans="23:27" x14ac:dyDescent="0.25">
      <c r="W144" s="35"/>
      <c r="Y144" s="35"/>
      <c r="AA144" s="35"/>
    </row>
    <row r="145" spans="23:27" x14ac:dyDescent="0.25">
      <c r="W145" s="35"/>
      <c r="Y145" s="35"/>
      <c r="AA145" s="35"/>
    </row>
    <row r="146" spans="23:27" x14ac:dyDescent="0.25">
      <c r="W146" s="35"/>
      <c r="Y146" s="35"/>
      <c r="AA146" s="35"/>
    </row>
  </sheetData>
  <mergeCells count="10">
    <mergeCell ref="A1:A2"/>
    <mergeCell ref="Q1:Q2"/>
    <mergeCell ref="R1:AA1"/>
    <mergeCell ref="J1:J2"/>
    <mergeCell ref="L1:L2"/>
    <mergeCell ref="K1:K2"/>
    <mergeCell ref="B1:B2"/>
    <mergeCell ref="C1:C2"/>
    <mergeCell ref="D1:D2"/>
    <mergeCell ref="P1:P2"/>
  </mergeCells>
  <pageMargins left="0.7" right="0.7" top="0.75" bottom="0.75" header="0.3" footer="0.3"/>
  <pageSetup paperSize="8"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'For Lookups'!$B$3:$B$4</xm:f>
          </x14:formula1>
          <xm:sqref>R3:U130 W3:W130 Y3:Y130 AA3:AA130</xm:sqref>
        </x14:dataValidation>
        <x14:dataValidation type="list" allowBlank="1" showInputMessage="1" showErrorMessage="1">
          <x14:formula1>
            <xm:f>'For Lookups'!$C$3:$C$4</xm:f>
          </x14:formula1>
          <xm:sqref>D3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workbookViewId="0">
      <selection activeCell="C5" sqref="C5"/>
    </sheetView>
  </sheetViews>
  <sheetFormatPr defaultRowHeight="15" x14ac:dyDescent="0.25"/>
  <sheetData>
    <row r="3" spans="2:3" x14ac:dyDescent="0.25">
      <c r="B3" t="s">
        <v>41</v>
      </c>
      <c r="C3" s="117">
        <v>1</v>
      </c>
    </row>
    <row r="4" spans="2:3" x14ac:dyDescent="0.25">
      <c r="B4" t="s">
        <v>42</v>
      </c>
      <c r="C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 Sheet</vt:lpstr>
      <vt:lpstr>Guidance</vt:lpstr>
      <vt:lpstr>Example</vt:lpstr>
      <vt:lpstr>For Lookups</vt:lpstr>
    </vt:vector>
  </TitlesOfParts>
  <Company>RSM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Rushton Lisa</dc:creator>
  <cp:lastModifiedBy>Tom Kenny</cp:lastModifiedBy>
  <cp:lastPrinted>2017-07-14T08:26:57Z</cp:lastPrinted>
  <dcterms:created xsi:type="dcterms:W3CDTF">2016-11-02T12:00:52Z</dcterms:created>
  <dcterms:modified xsi:type="dcterms:W3CDTF">2019-04-11T14:48:39Z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